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60" windowWidth="22980" windowHeight="9528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B7" i="1"/>
  <c r="B8"/>
  <c r="D74"/>
  <c r="D12"/>
  <c r="D36" l="1"/>
  <c r="D8"/>
  <c r="D9"/>
  <c r="C38"/>
  <c r="D37"/>
  <c r="D35"/>
  <c r="D34"/>
  <c r="D33"/>
  <c r="D32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1"/>
  <c r="D10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67"/>
  <c r="D68"/>
  <c r="D69"/>
  <c r="D70"/>
  <c r="D71"/>
  <c r="D72"/>
  <c r="D73"/>
  <c r="D75"/>
  <c r="D44"/>
  <c r="D43"/>
  <c r="C76"/>
  <c r="B76"/>
  <c r="D76" l="1"/>
  <c r="D7"/>
  <c r="B38"/>
  <c r="D38" s="1"/>
</calcChain>
</file>

<file path=xl/sharedStrings.xml><?xml version="1.0" encoding="utf-8"?>
<sst xmlns="http://schemas.openxmlformats.org/spreadsheetml/2006/main" count="78" uniqueCount="47">
  <si>
    <t>Наименование учреждения</t>
  </si>
  <si>
    <t>Итого</t>
  </si>
  <si>
    <t>ГОБУЗ "Мурманская областная клиническая больница имени П.А. Баяндина"</t>
  </si>
  <si>
    <t>ГОБУЗ "Мурманская областная психиатрическая больница"</t>
  </si>
  <si>
    <t>ГОБУЗ "Мурманская областная станция переливания крови"</t>
  </si>
  <si>
    <t>ГОБУЗ "Мурманский областной наркологический диспансер"</t>
  </si>
  <si>
    <t>ГОБУЗ "Мурманский областной онкологический диспансер"</t>
  </si>
  <si>
    <t>ГОБУЗ "Мурманский областной противотуберкулезный диспансер"</t>
  </si>
  <si>
    <t>ГОБУЗ "Мурманский областной психоневрологический диспансер"</t>
  </si>
  <si>
    <t>ГОБУЗ «Центральная районная больница ЗАТО г. Североморск»</t>
  </si>
  <si>
    <t>ГОБУЗ "Оленегорская центральная городская больница"</t>
  </si>
  <si>
    <t>ГОБУЗ "Ловозерская центральная районная больница"</t>
  </si>
  <si>
    <t>ГОБУЗ "Кольская центральная районная больница"</t>
  </si>
  <si>
    <t>ГОБУЗ "Печенгская центральная районная больница"</t>
  </si>
  <si>
    <t>ГОБУЗ "Апатитскo-Кировская центральная городская больница"</t>
  </si>
  <si>
    <t>ГОБУЗ "Кандалакшская центральная районная больница"</t>
  </si>
  <si>
    <t>ГОАУЗ «Апатитская стоматологическая поликлиника»</t>
  </si>
  <si>
    <t>ГОБУЗ "Мурманская областная детская клиническая больница"</t>
  </si>
  <si>
    <t>ГОАУЗ "Мончегорская центральная районная больница"</t>
  </si>
  <si>
    <t>ГОБУЗ «Мурманская городская детская поликлиника № 5»</t>
  </si>
  <si>
    <t>ГОБУЗ "Мурманская городская детская поликлиника № 1"</t>
  </si>
  <si>
    <t>ГОБУЗ  "Мурманская городская детская поликлиника № 4"</t>
  </si>
  <si>
    <t>ГОБУЗ "Мурманская областная станция скорой медицинской помощи"</t>
  </si>
  <si>
    <t>ГОАУЗ "Мурманская областная стоматологическая поликлиника"</t>
  </si>
  <si>
    <t>ГОБУЗ «Мурманская городская поликлиника № 2»</t>
  </si>
  <si>
    <t>ГОБУЗ "Мурманская городская поликлиника № 1"</t>
  </si>
  <si>
    <t>ГОБУЗ "Мурманский областной клинический многопрофильный центр"</t>
  </si>
  <si>
    <t>ГОБУЗ «Медицинский центр «БЕЛАЯ РОЗА»</t>
  </si>
  <si>
    <t>Утверждено плановых назначений, руб.</t>
  </si>
  <si>
    <t>Исполнено плановых нахначений, руб.</t>
  </si>
  <si>
    <t>ГОАУЗ "Мурманский областной Центр специализированных видов медицинской помощи"</t>
  </si>
  <si>
    <t>ГОБУЗ "Областное Мурманское бюро судебно-медицинской экспертизы"</t>
  </si>
  <si>
    <t>ГОБУЗ "Областной специализированный дом ребенка для детей с органическим поражением центральной нервной системы с нарушением психики"</t>
  </si>
  <si>
    <t>ГОБУЗ "Мурманский областной Дом ребенка специализированный для детей с органическим поражением центральной нервной системы с нарушением психики"</t>
  </si>
  <si>
    <t>ГООАУ ДПО "Мурманский областной центр повышения квалификации специалистов здравоохранения"</t>
  </si>
  <si>
    <t>% исполнения</t>
  </si>
  <si>
    <t xml:space="preserve">Сведения об использовании Министерством здравоохранения Мурманской области и подведомственными ему учреждениями бюджетных средств </t>
  </si>
  <si>
    <t>Лимиты бюджетных обязательств, руб.</t>
  </si>
  <si>
    <t>Исполнено, руб.</t>
  </si>
  <si>
    <t>Министерство здравоохранения Мурманской области</t>
  </si>
  <si>
    <t>ГОКУЗ ОТ "Медицинский центр мобилизационных резервов "Резерв" Министерства здравоохранения Мурманской области</t>
  </si>
  <si>
    <t>ГОБУЗ "Мурманская городская поликлиника № 2"</t>
  </si>
  <si>
    <t>по данным формы 0503737 "Отчет об исполнении учреждением плана его финансово-хозяйственной деятельности"</t>
  </si>
  <si>
    <t xml:space="preserve">по данным формы 0503127 "Отчет об исполнении бюджета главного распорядителя, распорядителя, получателя бюджетных средств, главного администратора, администратора источников финансирования дефицита бюджета, главного администратора, администратора доходов бюджета" </t>
  </si>
  <si>
    <t>ГОАУЗ "Мурманский областной лечебно-реабилитационный центр"</t>
  </si>
  <si>
    <t>ГОАУЗ "Мурманская областная межрайонная стоматологическая поликлиника"</t>
  </si>
  <si>
    <t>за 9 месяцев 2023 года</t>
  </si>
</sst>
</file>

<file path=xl/styles.xml><?xml version="1.0" encoding="utf-8"?>
<styleSheet xmlns="http://schemas.openxmlformats.org/spreadsheetml/2006/main">
  <numFmts count="1">
    <numFmt numFmtId="164" formatCode="#,##0.0"/>
  </numFmts>
  <fonts count="3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/>
    </xf>
    <xf numFmtId="4" fontId="2" fillId="2" borderId="1" xfId="0" applyNumberFormat="1" applyFont="1" applyFill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76"/>
  <sheetViews>
    <sheetView tabSelected="1" workbookViewId="0">
      <selection activeCell="A2" sqref="A2:D2"/>
    </sheetView>
  </sheetViews>
  <sheetFormatPr defaultRowHeight="15.6"/>
  <cols>
    <col min="1" max="1" width="49.33203125" style="2" customWidth="1"/>
    <col min="2" max="2" width="17.6640625" style="2" customWidth="1"/>
    <col min="3" max="3" width="18.5546875" style="2" customWidth="1"/>
    <col min="4" max="4" width="12.33203125" style="2" customWidth="1"/>
    <col min="5" max="16384" width="8.88671875" style="2"/>
  </cols>
  <sheetData>
    <row r="1" spans="1:4" ht="40.799999999999997" customHeight="1">
      <c r="A1" s="12" t="s">
        <v>36</v>
      </c>
      <c r="B1" s="12"/>
      <c r="C1" s="12"/>
      <c r="D1" s="12"/>
    </row>
    <row r="2" spans="1:4">
      <c r="A2" s="12" t="s">
        <v>46</v>
      </c>
      <c r="B2" s="12"/>
      <c r="C2" s="12"/>
      <c r="D2" s="12"/>
    </row>
    <row r="3" spans="1:4">
      <c r="A3" s="10"/>
      <c r="B3" s="10"/>
      <c r="C3" s="10"/>
      <c r="D3" s="10"/>
    </row>
    <row r="4" spans="1:4" ht="64.8" customHeight="1">
      <c r="A4" s="12" t="s">
        <v>43</v>
      </c>
      <c r="B4" s="12"/>
      <c r="C4" s="12"/>
      <c r="D4" s="12"/>
    </row>
    <row r="6" spans="1:4" ht="62.4">
      <c r="A6" s="1" t="s">
        <v>0</v>
      </c>
      <c r="B6" s="1" t="s">
        <v>37</v>
      </c>
      <c r="C6" s="1" t="s">
        <v>38</v>
      </c>
      <c r="D6" s="1" t="s">
        <v>35</v>
      </c>
    </row>
    <row r="7" spans="1:4" ht="31.2">
      <c r="A7" s="3" t="s">
        <v>39</v>
      </c>
      <c r="B7" s="6">
        <f>17552531906.2-2991512.4</f>
        <v>17549540393.799999</v>
      </c>
      <c r="C7" s="5">
        <v>12457051742.25</v>
      </c>
      <c r="D7" s="8">
        <f>C7*100/B7</f>
        <v>70.98221071732965</v>
      </c>
    </row>
    <row r="8" spans="1:4" ht="62.4">
      <c r="A8" s="3" t="s">
        <v>40</v>
      </c>
      <c r="B8" s="6">
        <f>77024578+2467060</f>
        <v>79491638</v>
      </c>
      <c r="C8" s="5">
        <v>48409773.979999997</v>
      </c>
      <c r="D8" s="8">
        <f>C8*100/B8</f>
        <v>60.899202982834495</v>
      </c>
    </row>
    <row r="9" spans="1:4" ht="24.6" customHeight="1">
      <c r="A9" s="3" t="s">
        <v>25</v>
      </c>
      <c r="B9" s="6">
        <v>2132000</v>
      </c>
      <c r="C9" s="5">
        <v>1351000</v>
      </c>
      <c r="D9" s="8">
        <f>C9*100/B9</f>
        <v>63.367729831144466</v>
      </c>
    </row>
    <row r="10" spans="1:4" ht="31.2">
      <c r="A10" s="3" t="s">
        <v>23</v>
      </c>
      <c r="B10" s="6">
        <v>825430</v>
      </c>
      <c r="C10" s="5">
        <v>672430</v>
      </c>
      <c r="D10" s="8">
        <f>C10*100/B10</f>
        <v>81.464206534775812</v>
      </c>
    </row>
    <row r="11" spans="1:4" ht="31.2">
      <c r="A11" s="3" t="s">
        <v>41</v>
      </c>
      <c r="B11" s="6">
        <v>1747125</v>
      </c>
      <c r="C11" s="5">
        <v>1286670</v>
      </c>
      <c r="D11" s="8">
        <f t="shared" ref="D11:D38" si="0">C11*100/B11</f>
        <v>73.64498819489161</v>
      </c>
    </row>
    <row r="12" spans="1:4" ht="31.2">
      <c r="A12" s="3" t="s">
        <v>3</v>
      </c>
      <c r="B12" s="6">
        <v>193000</v>
      </c>
      <c r="C12" s="5">
        <v>121000</v>
      </c>
      <c r="D12" s="8">
        <f t="shared" si="0"/>
        <v>62.694300518134717</v>
      </c>
    </row>
    <row r="13" spans="1:4" ht="31.2">
      <c r="A13" s="3" t="s">
        <v>19</v>
      </c>
      <c r="B13" s="6">
        <v>138498.6</v>
      </c>
      <c r="C13" s="5">
        <v>96000</v>
      </c>
      <c r="D13" s="8">
        <f t="shared" si="0"/>
        <v>69.31478007719933</v>
      </c>
    </row>
    <row r="14" spans="1:4" ht="31.2">
      <c r="A14" s="3" t="s">
        <v>22</v>
      </c>
      <c r="B14" s="6">
        <v>247500</v>
      </c>
      <c r="C14" s="5">
        <v>157500</v>
      </c>
      <c r="D14" s="8">
        <f t="shared" si="0"/>
        <v>63.636363636363633</v>
      </c>
    </row>
    <row r="15" spans="1:4" ht="31.2">
      <c r="A15" s="3" t="s">
        <v>4</v>
      </c>
      <c r="B15" s="6">
        <v>19059748</v>
      </c>
      <c r="C15" s="5">
        <v>14503911.5</v>
      </c>
      <c r="D15" s="8">
        <f t="shared" si="0"/>
        <v>76.09707903798099</v>
      </c>
    </row>
    <row r="16" spans="1:4" ht="31.2">
      <c r="A16" s="3" t="s">
        <v>7</v>
      </c>
      <c r="B16" s="6">
        <v>365040</v>
      </c>
      <c r="C16" s="5">
        <v>268600</v>
      </c>
      <c r="D16" s="8">
        <f t="shared" si="0"/>
        <v>73.580977427131273</v>
      </c>
    </row>
    <row r="17" spans="1:4" ht="31.2">
      <c r="A17" s="3" t="s">
        <v>6</v>
      </c>
      <c r="B17" s="6">
        <v>316000</v>
      </c>
      <c r="C17" s="5">
        <v>189000</v>
      </c>
      <c r="D17" s="8">
        <f t="shared" si="0"/>
        <v>59.810126582278478</v>
      </c>
    </row>
    <row r="18" spans="1:4" ht="31.2">
      <c r="A18" s="3" t="s">
        <v>12</v>
      </c>
      <c r="B18" s="6">
        <v>1901750</v>
      </c>
      <c r="C18" s="5">
        <v>1562300</v>
      </c>
      <c r="D18" s="8">
        <f t="shared" si="0"/>
        <v>82.150650716445384</v>
      </c>
    </row>
    <row r="19" spans="1:4" ht="31.2">
      <c r="A19" s="3" t="s">
        <v>11</v>
      </c>
      <c r="B19" s="6">
        <v>224000</v>
      </c>
      <c r="C19" s="5">
        <v>141000</v>
      </c>
      <c r="D19" s="8">
        <f t="shared" si="0"/>
        <v>62.946428571428569</v>
      </c>
    </row>
    <row r="20" spans="1:4" ht="31.2">
      <c r="A20" s="3" t="s">
        <v>5</v>
      </c>
      <c r="B20" s="6">
        <v>264000</v>
      </c>
      <c r="C20" s="5">
        <v>171000</v>
      </c>
      <c r="D20" s="8">
        <f t="shared" si="0"/>
        <v>64.772727272727266</v>
      </c>
    </row>
    <row r="21" spans="1:4" ht="31.2">
      <c r="A21" s="3" t="s">
        <v>9</v>
      </c>
      <c r="B21" s="6">
        <v>951000</v>
      </c>
      <c r="C21" s="5">
        <v>732000</v>
      </c>
      <c r="D21" s="8">
        <f t="shared" si="0"/>
        <v>76.971608832807576</v>
      </c>
    </row>
    <row r="22" spans="1:4" ht="31.2">
      <c r="A22" s="3" t="s">
        <v>21</v>
      </c>
      <c r="B22" s="6">
        <v>1009000</v>
      </c>
      <c r="C22" s="5">
        <v>739200</v>
      </c>
      <c r="D22" s="8">
        <f t="shared" si="0"/>
        <v>73.260654112983147</v>
      </c>
    </row>
    <row r="23" spans="1:4" ht="31.2">
      <c r="A23" s="3" t="s">
        <v>17</v>
      </c>
      <c r="B23" s="6">
        <v>1123212.7</v>
      </c>
      <c r="C23" s="5">
        <v>686089.7</v>
      </c>
      <c r="D23" s="8">
        <f t="shared" si="0"/>
        <v>61.082794024675827</v>
      </c>
    </row>
    <row r="24" spans="1:4" ht="31.2">
      <c r="A24" s="3" t="s">
        <v>15</v>
      </c>
      <c r="B24" s="6">
        <v>844096</v>
      </c>
      <c r="C24" s="5">
        <v>398000</v>
      </c>
      <c r="D24" s="8">
        <f t="shared" si="0"/>
        <v>47.151034953370235</v>
      </c>
    </row>
    <row r="25" spans="1:4" ht="31.2">
      <c r="A25" s="3" t="s">
        <v>44</v>
      </c>
      <c r="B25" s="6">
        <v>96000</v>
      </c>
      <c r="C25" s="5">
        <v>60000</v>
      </c>
      <c r="D25" s="8">
        <f t="shared" si="0"/>
        <v>62.5</v>
      </c>
    </row>
    <row r="26" spans="1:4" ht="31.2">
      <c r="A26" s="3" t="s">
        <v>14</v>
      </c>
      <c r="B26" s="6">
        <v>3355232</v>
      </c>
      <c r="C26" s="5">
        <v>2782315</v>
      </c>
      <c r="D26" s="8">
        <f t="shared" si="0"/>
        <v>82.924668100447306</v>
      </c>
    </row>
    <row r="27" spans="1:4" ht="31.2">
      <c r="A27" s="3" t="s">
        <v>20</v>
      </c>
      <c r="B27" s="6">
        <v>295000</v>
      </c>
      <c r="C27" s="5">
        <v>201000</v>
      </c>
      <c r="D27" s="8">
        <f t="shared" si="0"/>
        <v>68.13559322033899</v>
      </c>
    </row>
    <row r="28" spans="1:4" ht="31.2">
      <c r="A28" s="3" t="s">
        <v>18</v>
      </c>
      <c r="B28" s="6">
        <v>3402853.69</v>
      </c>
      <c r="C28" s="5">
        <v>2545480.84</v>
      </c>
      <c r="D28" s="8">
        <f t="shared" si="0"/>
        <v>74.804298741389616</v>
      </c>
    </row>
    <row r="29" spans="1:4" ht="31.2">
      <c r="A29" s="3" t="s">
        <v>31</v>
      </c>
      <c r="B29" s="6">
        <v>418000</v>
      </c>
      <c r="C29" s="5">
        <v>307000</v>
      </c>
      <c r="D29" s="8">
        <f t="shared" si="0"/>
        <v>73.444976076555022</v>
      </c>
    </row>
    <row r="30" spans="1:4" ht="31.2">
      <c r="A30" s="3" t="s">
        <v>2</v>
      </c>
      <c r="B30" s="6">
        <v>5059990</v>
      </c>
      <c r="C30" s="5">
        <v>3918990</v>
      </c>
      <c r="D30" s="8">
        <f t="shared" si="0"/>
        <v>77.45054832124174</v>
      </c>
    </row>
    <row r="31" spans="1:4" ht="31.2">
      <c r="A31" s="3" t="s">
        <v>8</v>
      </c>
      <c r="B31" s="6">
        <v>340000</v>
      </c>
      <c r="C31" s="5">
        <v>250000</v>
      </c>
      <c r="D31" s="8">
        <f t="shared" si="0"/>
        <v>73.529411764705884</v>
      </c>
    </row>
    <row r="32" spans="1:4" ht="31.2">
      <c r="A32" s="3" t="s">
        <v>16</v>
      </c>
      <c r="B32" s="6">
        <v>276000</v>
      </c>
      <c r="C32" s="5">
        <v>172000</v>
      </c>
      <c r="D32" s="8">
        <f t="shared" si="0"/>
        <v>62.318840579710148</v>
      </c>
    </row>
    <row r="33" spans="1:4" ht="46.8">
      <c r="A33" s="3" t="s">
        <v>30</v>
      </c>
      <c r="B33" s="6">
        <v>322000</v>
      </c>
      <c r="C33" s="5">
        <v>208000</v>
      </c>
      <c r="D33" s="8">
        <f t="shared" si="0"/>
        <v>64.596273291925471</v>
      </c>
    </row>
    <row r="34" spans="1:4" ht="31.2">
      <c r="A34" s="3" t="s">
        <v>10</v>
      </c>
      <c r="B34" s="6">
        <v>345000</v>
      </c>
      <c r="C34" s="5">
        <v>213000</v>
      </c>
      <c r="D34" s="8">
        <f t="shared" si="0"/>
        <v>61.739130434782609</v>
      </c>
    </row>
    <row r="35" spans="1:4" ht="31.2">
      <c r="A35" s="3" t="s">
        <v>13</v>
      </c>
      <c r="B35" s="6">
        <v>396000</v>
      </c>
      <c r="C35" s="5">
        <v>201000</v>
      </c>
      <c r="D35" s="8">
        <f t="shared" si="0"/>
        <v>50.757575757575758</v>
      </c>
    </row>
    <row r="36" spans="1:4" ht="31.2">
      <c r="A36" s="3" t="s">
        <v>26</v>
      </c>
      <c r="B36" s="6">
        <v>7135378.3499999996</v>
      </c>
      <c r="C36" s="5">
        <v>5121198.3499999996</v>
      </c>
      <c r="D36" s="8">
        <f t="shared" ref="D36" si="1">C36*100/B36</f>
        <v>71.771924329702856</v>
      </c>
    </row>
    <row r="37" spans="1:4" ht="31.2">
      <c r="A37" s="3" t="s">
        <v>45</v>
      </c>
      <c r="B37" s="6">
        <v>648940.69999999995</v>
      </c>
      <c r="C37" s="5">
        <v>504940.7</v>
      </c>
      <c r="D37" s="8">
        <f t="shared" si="0"/>
        <v>77.809990959112298</v>
      </c>
    </row>
    <row r="38" spans="1:4">
      <c r="A38" s="4" t="s">
        <v>1</v>
      </c>
      <c r="B38" s="7">
        <f>SUM(B7:B37)</f>
        <v>17682463826.839996</v>
      </c>
      <c r="C38" s="7">
        <f>SUM(C7:C37)</f>
        <v>12545022142.320002</v>
      </c>
      <c r="D38" s="9">
        <f t="shared" si="0"/>
        <v>70.946120773498009</v>
      </c>
    </row>
    <row r="39" spans="1:4">
      <c r="A39" s="10"/>
      <c r="B39" s="10"/>
      <c r="C39" s="10"/>
      <c r="D39" s="10"/>
    </row>
    <row r="40" spans="1:4" ht="32.4" customHeight="1">
      <c r="A40" s="12" t="s">
        <v>42</v>
      </c>
      <c r="B40" s="12"/>
      <c r="C40" s="12"/>
      <c r="D40" s="12"/>
    </row>
    <row r="42" spans="1:4" ht="46.8">
      <c r="A42" s="1" t="s">
        <v>0</v>
      </c>
      <c r="B42" s="1" t="s">
        <v>28</v>
      </c>
      <c r="C42" s="1" t="s">
        <v>29</v>
      </c>
      <c r="D42" s="1" t="s">
        <v>35</v>
      </c>
    </row>
    <row r="43" spans="1:4" ht="31.2">
      <c r="A43" s="3" t="s">
        <v>2</v>
      </c>
      <c r="B43" s="6">
        <v>1845044686.8299999</v>
      </c>
      <c r="C43" s="11">
        <v>854604650.32000005</v>
      </c>
      <c r="D43" s="8">
        <f>C43*100/B43</f>
        <v>46.318913380266665</v>
      </c>
    </row>
    <row r="44" spans="1:4" ht="31.2">
      <c r="A44" s="3" t="s">
        <v>3</v>
      </c>
      <c r="B44" s="6">
        <v>690961778.20000005</v>
      </c>
      <c r="C44" s="11">
        <v>453009761.63999999</v>
      </c>
      <c r="D44" s="8">
        <f>C44*100/B44</f>
        <v>65.562202705353627</v>
      </c>
    </row>
    <row r="45" spans="1:4" ht="31.2">
      <c r="A45" s="3" t="s">
        <v>4</v>
      </c>
      <c r="B45" s="6">
        <v>247356626.80000001</v>
      </c>
      <c r="C45" s="11">
        <v>160847157.52000001</v>
      </c>
      <c r="D45" s="8">
        <f t="shared" ref="D45:D76" si="2">C45*100/B45</f>
        <v>65.026419385178968</v>
      </c>
    </row>
    <row r="46" spans="1:4" ht="31.2">
      <c r="A46" s="3" t="s">
        <v>5</v>
      </c>
      <c r="B46" s="6">
        <v>313283584.85000002</v>
      </c>
      <c r="C46" s="11">
        <v>214014643.99000001</v>
      </c>
      <c r="D46" s="8">
        <f t="shared" si="2"/>
        <v>68.313392191445359</v>
      </c>
    </row>
    <row r="47" spans="1:4" ht="31.2">
      <c r="A47" s="3" t="s">
        <v>6</v>
      </c>
      <c r="B47" s="6">
        <v>70433215.370000005</v>
      </c>
      <c r="C47" s="11">
        <v>36901743.509999998</v>
      </c>
      <c r="D47" s="8">
        <f t="shared" si="2"/>
        <v>52.39253002457383</v>
      </c>
    </row>
    <row r="48" spans="1:4" ht="31.2">
      <c r="A48" s="3" t="s">
        <v>7</v>
      </c>
      <c r="B48" s="6">
        <v>265198974.75999999</v>
      </c>
      <c r="C48" s="11">
        <v>161872813.18000001</v>
      </c>
      <c r="D48" s="8">
        <f t="shared" si="2"/>
        <v>61.038249988142603</v>
      </c>
    </row>
    <row r="49" spans="1:4" ht="31.2">
      <c r="A49" s="3" t="s">
        <v>8</v>
      </c>
      <c r="B49" s="6">
        <v>294589862.44999999</v>
      </c>
      <c r="C49" s="11">
        <v>207068318.58000001</v>
      </c>
      <c r="D49" s="8">
        <f t="shared" si="2"/>
        <v>70.290374847893887</v>
      </c>
    </row>
    <row r="50" spans="1:4" ht="31.2">
      <c r="A50" s="3" t="s">
        <v>44</v>
      </c>
      <c r="B50" s="6">
        <v>71814591.260000005</v>
      </c>
      <c r="C50" s="11">
        <v>50933083.909999996</v>
      </c>
      <c r="D50" s="8">
        <f t="shared" si="2"/>
        <v>70.923029730267658</v>
      </c>
    </row>
    <row r="51" spans="1:4" ht="48" customHeight="1">
      <c r="A51" s="3" t="s">
        <v>30</v>
      </c>
      <c r="B51" s="6">
        <v>260617560.56999999</v>
      </c>
      <c r="C51" s="11">
        <v>174603720</v>
      </c>
      <c r="D51" s="8">
        <f t="shared" si="2"/>
        <v>66.996145470060412</v>
      </c>
    </row>
    <row r="52" spans="1:4" ht="31.2">
      <c r="A52" s="3" t="s">
        <v>31</v>
      </c>
      <c r="B52" s="6">
        <v>164955618</v>
      </c>
      <c r="C52" s="11">
        <v>110262410.15000001</v>
      </c>
      <c r="D52" s="8">
        <f t="shared" si="2"/>
        <v>66.843682856560847</v>
      </c>
    </row>
    <row r="53" spans="1:4" ht="62.4">
      <c r="A53" s="3" t="s">
        <v>32</v>
      </c>
      <c r="B53" s="6">
        <v>225562785.09999999</v>
      </c>
      <c r="C53" s="11">
        <v>141162035.56</v>
      </c>
      <c r="D53" s="8">
        <f t="shared" si="2"/>
        <v>62.582147803068601</v>
      </c>
    </row>
    <row r="54" spans="1:4" ht="62.4">
      <c r="A54" s="3" t="s">
        <v>33</v>
      </c>
      <c r="B54" s="6">
        <v>190654731.97999999</v>
      </c>
      <c r="C54" s="11">
        <v>110486286.43000001</v>
      </c>
      <c r="D54" s="8">
        <f t="shared" si="2"/>
        <v>57.950980435980057</v>
      </c>
    </row>
    <row r="55" spans="1:4" ht="46.8">
      <c r="A55" s="3" t="s">
        <v>34</v>
      </c>
      <c r="B55" s="6">
        <v>44820866</v>
      </c>
      <c r="C55" s="11">
        <v>31253063.010000002</v>
      </c>
      <c r="D55" s="8">
        <f t="shared" si="2"/>
        <v>69.728824538999319</v>
      </c>
    </row>
    <row r="56" spans="1:4" ht="31.2">
      <c r="A56" s="3" t="s">
        <v>9</v>
      </c>
      <c r="B56" s="6">
        <v>93842240.329999998</v>
      </c>
      <c r="C56" s="11">
        <v>49061421.93</v>
      </c>
      <c r="D56" s="8">
        <f t="shared" si="2"/>
        <v>52.280744531965077</v>
      </c>
    </row>
    <row r="57" spans="1:4" ht="34.799999999999997" customHeight="1">
      <c r="A57" s="3" t="s">
        <v>18</v>
      </c>
      <c r="B57" s="6">
        <v>331349489.29000002</v>
      </c>
      <c r="C57" s="11">
        <v>181167702.88</v>
      </c>
      <c r="D57" s="8">
        <f t="shared" si="2"/>
        <v>54.67571513938276</v>
      </c>
    </row>
    <row r="58" spans="1:4" ht="31.2">
      <c r="A58" s="3" t="s">
        <v>10</v>
      </c>
      <c r="B58" s="6">
        <v>136858599.84999999</v>
      </c>
      <c r="C58" s="11">
        <v>34058174.369999997</v>
      </c>
      <c r="D58" s="8">
        <f t="shared" si="2"/>
        <v>24.885666233125647</v>
      </c>
    </row>
    <row r="59" spans="1:4" ht="31.2">
      <c r="A59" s="3" t="s">
        <v>11</v>
      </c>
      <c r="B59" s="6">
        <v>47572321.630000003</v>
      </c>
      <c r="C59" s="11">
        <v>29081214.48</v>
      </c>
      <c r="D59" s="8">
        <f t="shared" si="2"/>
        <v>61.130534486382601</v>
      </c>
    </row>
    <row r="60" spans="1:4" ht="31.2">
      <c r="A60" s="3" t="s">
        <v>12</v>
      </c>
      <c r="B60" s="6">
        <v>374312383.85000002</v>
      </c>
      <c r="C60" s="11">
        <v>280733445.26999998</v>
      </c>
      <c r="D60" s="8">
        <f t="shared" si="2"/>
        <v>74.999774889227183</v>
      </c>
    </row>
    <row r="61" spans="1:4" ht="31.2">
      <c r="A61" s="3" t="s">
        <v>13</v>
      </c>
      <c r="B61" s="6">
        <v>219230866.05000001</v>
      </c>
      <c r="C61" s="11">
        <v>85986350.290000007</v>
      </c>
      <c r="D61" s="8">
        <f t="shared" si="2"/>
        <v>39.221826670332582</v>
      </c>
    </row>
    <row r="62" spans="1:4" ht="31.2">
      <c r="A62" s="3" t="s">
        <v>14</v>
      </c>
      <c r="B62" s="6">
        <v>290957612.44999999</v>
      </c>
      <c r="C62" s="11">
        <v>132648510.36</v>
      </c>
      <c r="D62" s="8">
        <f t="shared" si="2"/>
        <v>45.590321299050103</v>
      </c>
    </row>
    <row r="63" spans="1:4" ht="31.2">
      <c r="A63" s="3" t="s">
        <v>15</v>
      </c>
      <c r="B63" s="6">
        <v>358569485.38999999</v>
      </c>
      <c r="C63" s="11">
        <v>142176682.56999999</v>
      </c>
      <c r="D63" s="8">
        <f t="shared" si="2"/>
        <v>39.651082527382606</v>
      </c>
    </row>
    <row r="64" spans="1:4" ht="31.2">
      <c r="A64" s="3" t="s">
        <v>16</v>
      </c>
      <c r="B64" s="6">
        <v>30321251.940000001</v>
      </c>
      <c r="C64" s="11">
        <v>25053488.280000001</v>
      </c>
      <c r="D64" s="8">
        <f t="shared" si="2"/>
        <v>82.626826654704416</v>
      </c>
    </row>
    <row r="65" spans="1:4" ht="31.2">
      <c r="A65" s="3" t="s">
        <v>17</v>
      </c>
      <c r="B65" s="6">
        <v>66850441.640000001</v>
      </c>
      <c r="C65" s="11">
        <v>41970056.340000004</v>
      </c>
      <c r="D65" s="8">
        <f t="shared" si="2"/>
        <v>62.782018054593074</v>
      </c>
    </row>
    <row r="66" spans="1:4" ht="31.2">
      <c r="A66" s="3" t="s">
        <v>20</v>
      </c>
      <c r="B66" s="6">
        <v>38067816</v>
      </c>
      <c r="C66" s="11">
        <v>28058311.25</v>
      </c>
      <c r="D66" s="8">
        <f t="shared" si="2"/>
        <v>73.706122909704092</v>
      </c>
    </row>
    <row r="67" spans="1:4" ht="31.2">
      <c r="A67" s="3" t="s">
        <v>21</v>
      </c>
      <c r="B67" s="6">
        <v>20981345.370000001</v>
      </c>
      <c r="C67" s="11">
        <v>12954254.279999999</v>
      </c>
      <c r="D67" s="8">
        <f t="shared" si="2"/>
        <v>61.741771328556133</v>
      </c>
    </row>
    <row r="68" spans="1:4" ht="31.2">
      <c r="A68" s="3" t="s">
        <v>19</v>
      </c>
      <c r="B68" s="6">
        <v>23769761</v>
      </c>
      <c r="C68" s="11">
        <v>15559751.859999999</v>
      </c>
      <c r="D68" s="8">
        <f t="shared" si="2"/>
        <v>65.460278965362761</v>
      </c>
    </row>
    <row r="69" spans="1:4" ht="31.2">
      <c r="A69" s="3" t="s">
        <v>22</v>
      </c>
      <c r="B69" s="6">
        <v>291097089.64999998</v>
      </c>
      <c r="C69" s="11">
        <v>190652267.15000001</v>
      </c>
      <c r="D69" s="8">
        <f t="shared" si="2"/>
        <v>65.494391365860224</v>
      </c>
    </row>
    <row r="70" spans="1:4" ht="31.2">
      <c r="A70" s="3" t="s">
        <v>23</v>
      </c>
      <c r="B70" s="6">
        <v>85566273.790000007</v>
      </c>
      <c r="C70" s="11">
        <v>67430926.239999995</v>
      </c>
      <c r="D70" s="8">
        <f t="shared" si="2"/>
        <v>78.80549573245591</v>
      </c>
    </row>
    <row r="71" spans="1:4" ht="31.2">
      <c r="A71" s="3" t="s">
        <v>24</v>
      </c>
      <c r="B71" s="6">
        <v>65595155.170000002</v>
      </c>
      <c r="C71" s="11">
        <v>45316254.780000001</v>
      </c>
      <c r="D71" s="8">
        <f t="shared" si="2"/>
        <v>69.084758870614621</v>
      </c>
    </row>
    <row r="72" spans="1:4" ht="22.8" customHeight="1">
      <c r="A72" s="3" t="s">
        <v>25</v>
      </c>
      <c r="B72" s="6">
        <v>120396513.19</v>
      </c>
      <c r="C72" s="11">
        <v>56138492.68</v>
      </c>
      <c r="D72" s="8">
        <f t="shared" si="2"/>
        <v>46.628005406939643</v>
      </c>
    </row>
    <row r="73" spans="1:4" ht="31.2">
      <c r="A73" s="3" t="s">
        <v>26</v>
      </c>
      <c r="B73" s="6">
        <v>564704779.78999996</v>
      </c>
      <c r="C73" s="11">
        <v>408828982.27999997</v>
      </c>
      <c r="D73" s="8">
        <f t="shared" si="2"/>
        <v>72.396940297199819</v>
      </c>
    </row>
    <row r="74" spans="1:4" ht="22.8" customHeight="1">
      <c r="A74" s="3" t="s">
        <v>27</v>
      </c>
      <c r="B74" s="6">
        <v>7028493.7999999998</v>
      </c>
      <c r="C74" s="11">
        <v>2775486.16</v>
      </c>
      <c r="D74" s="8">
        <f t="shared" ref="D74" si="3">C74*100/B74</f>
        <v>39.489060373077372</v>
      </c>
    </row>
    <row r="75" spans="1:4" ht="31.8" customHeight="1">
      <c r="A75" s="3" t="s">
        <v>45</v>
      </c>
      <c r="B75" s="6">
        <v>48118126.100000001</v>
      </c>
      <c r="C75" s="11">
        <v>26691109.34</v>
      </c>
      <c r="D75" s="8">
        <f t="shared" si="2"/>
        <v>55.46996839513249</v>
      </c>
    </row>
    <row r="76" spans="1:4">
      <c r="A76" s="4" t="s">
        <v>1</v>
      </c>
      <c r="B76" s="7">
        <f>SUM(B43:B75)</f>
        <v>7900484928.4499998</v>
      </c>
      <c r="C76" s="7">
        <f>SUM(C43:C75)</f>
        <v>4563362570.5900011</v>
      </c>
      <c r="D76" s="9">
        <f t="shared" si="2"/>
        <v>57.760537636837057</v>
      </c>
    </row>
  </sheetData>
  <mergeCells count="4">
    <mergeCell ref="A1:D1"/>
    <mergeCell ref="A2:D2"/>
    <mergeCell ref="A40:D40"/>
    <mergeCell ref="A4:D4"/>
  </mergeCells>
  <pageMargins left="0.78740157480314965" right="0" top="0.39370078740157483" bottom="0.39370078740157483" header="0.31496062992125984" footer="0.31496062992125984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Ilyina</dc:creator>
  <cp:lastModifiedBy>Ilyina</cp:lastModifiedBy>
  <cp:lastPrinted>2022-07-19T06:53:07Z</cp:lastPrinted>
  <dcterms:created xsi:type="dcterms:W3CDTF">2021-06-18T09:04:02Z</dcterms:created>
  <dcterms:modified xsi:type="dcterms:W3CDTF">2023-10-23T12:12:47Z</dcterms:modified>
</cp:coreProperties>
</file>