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60" windowWidth="28395" windowHeight="12300" activeTab="13"/>
  </bookViews>
  <sheets>
    <sheet name="Прил.1" sheetId="9" r:id="rId1"/>
    <sheet name="Прил.2" sheetId="6" r:id="rId2"/>
    <sheet name="Прил.3" sheetId="11" r:id="rId3"/>
    <sheet name="Прил.4" sheetId="12" r:id="rId4"/>
    <sheet name="Прил.5" sheetId="13" r:id="rId5"/>
    <sheet name="Прил.6" sheetId="14" r:id="rId6"/>
    <sheet name="Прил.7" sheetId="15" r:id="rId7"/>
    <sheet name="Прил.8" sheetId="16" r:id="rId8"/>
    <sheet name="Прил.9" sheetId="17" r:id="rId9"/>
    <sheet name="Прил.10" sheetId="18" r:id="rId10"/>
    <sheet name="Прил.11" sheetId="19" r:id="rId11"/>
    <sheet name="Прил.12" sheetId="20" r:id="rId12"/>
    <sheet name="Прил.13" sheetId="21" r:id="rId13"/>
    <sheet name="Прил.14" sheetId="10" r:id="rId14"/>
  </sheets>
  <definedNames>
    <definedName name="_xlnm._FilterDatabase" localSheetId="0" hidden="1">Прил.1!$A$13:$O$49</definedName>
    <definedName name="_xlnm._FilterDatabase" localSheetId="13" hidden="1">Прил.14!$A$13:$G$116</definedName>
    <definedName name="_xlnm._FilterDatabase" localSheetId="1" hidden="1">Прил.2!$A$15:$K$15</definedName>
    <definedName name="_xlnm._FilterDatabase" localSheetId="2" hidden="1">Прил.3!$A$13:$J$21</definedName>
    <definedName name="_xlnm._FilterDatabase" localSheetId="3" hidden="1">Прил.4!$K$19</definedName>
    <definedName name="_xlnm._FilterDatabase" localSheetId="4" hidden="1">Прил.5!$A$12:$K$16</definedName>
    <definedName name="Z_754BA2B9_92C8_4608_8D67_96BC5C16664E_.wvu.FilterData" localSheetId="4" hidden="1">Прил.5!$B$12:$CR$12</definedName>
    <definedName name="Z_754BA2B9_92C8_4608_8D67_96BC5C16664E_.wvu.PrintTitles" localSheetId="13" hidden="1">Прил.14!#REF!</definedName>
    <definedName name="Z_754BA2B9_92C8_4608_8D67_96BC5C16664E_.wvu.PrintTitles" localSheetId="4" hidden="1">Прил.5!$4:$12</definedName>
    <definedName name="Z_9067D43C_8CF0_48E5_8C1B_7DFA94892381_.wvu.FilterData" localSheetId="4" hidden="1">Прил.5!$B$12:$CQ$12</definedName>
    <definedName name="Z_9067D43C_8CF0_48E5_8C1B_7DFA94892381_.wvu.PrintTitles" localSheetId="13" hidden="1">Прил.14!#REF!</definedName>
    <definedName name="Z_9067D43C_8CF0_48E5_8C1B_7DFA94892381_.wvu.PrintTitles" localSheetId="4" hidden="1">Прил.5!$4:$12</definedName>
    <definedName name="Z_D412A697_6196_4CD3_B8DF_C1AA2A0F2DD2_.wvu.FilterData" localSheetId="4" hidden="1">Прил.5!$B$12:$CQ$12</definedName>
    <definedName name="Z_DE2761FC_B87B_442B_8CE1_F507E8AF476B_.wvu.FilterData" localSheetId="4" hidden="1">Прил.5!$B$12:$CR$12</definedName>
    <definedName name="Z_DEEA3186_5E7C_4B49_A323_6511047D2DAC_.wvu.FilterData" localSheetId="4" hidden="1">Прил.5!$B$12:$CQ$12</definedName>
    <definedName name="Z_DEEA3186_5E7C_4B49_A323_6511047D2DAC_.wvu.PrintTitles" localSheetId="13" hidden="1">Прил.14!#REF!</definedName>
    <definedName name="Z_DEEA3186_5E7C_4B49_A323_6511047D2DAC_.wvu.PrintTitles" localSheetId="4" hidden="1">Прил.5!$4:$12</definedName>
    <definedName name="Z_E6862595_AEA9_4563_8AED_64A09353D7BA_.wvu.FilterData" localSheetId="4" hidden="1">Прил.5!$B$12:$CQ$12</definedName>
    <definedName name="Z_E6862595_AEA9_4563_8AED_64A09353D7BA_.wvu.PrintTitles" localSheetId="13" hidden="1">Прил.14!#REF!</definedName>
    <definedName name="Z_E6862595_AEA9_4563_8AED_64A09353D7BA_.wvu.PrintTitles" localSheetId="4" hidden="1">Прил.5!$4:$12</definedName>
    <definedName name="_xlnm.Database" localSheetId="13">#REF!</definedName>
    <definedName name="_xlnm.Database" localSheetId="4">#REF!</definedName>
    <definedName name="_xlnm.Database" localSheetId="5">#REF!</definedName>
    <definedName name="_xlnm.Database">#REF!</definedName>
    <definedName name="_xlnm.Print_Titles" localSheetId="13">Прил.14!$9:$13</definedName>
    <definedName name="_xlnm.Print_Titles" localSheetId="2">Прил.3!$9:$13</definedName>
    <definedName name="_xlnm.Print_Titles" localSheetId="3">Прил.4!$9:$13</definedName>
    <definedName name="_xlnm.Print_Titles" localSheetId="4">Прил.5!$8:$12</definedName>
    <definedName name="_xlnm.Print_Area" localSheetId="9">Прил.10!$A$1:$M$79</definedName>
    <definedName name="_xlnm.Print_Area" localSheetId="10">Прил.11!$A$1:$M$87</definedName>
    <definedName name="_xlnm.Print_Area" localSheetId="11">Прил.12!$A$1:$M$73</definedName>
    <definedName name="_xlnm.Print_Area" localSheetId="12">Прил.13!$A$1:$M$72</definedName>
    <definedName name="_xlnm.Print_Area" localSheetId="2">Прил.3!$A$1:$J$30</definedName>
    <definedName name="_xlnm.Print_Area" localSheetId="3">Прил.4!$A$1:$J$44</definedName>
    <definedName name="_xlnm.Print_Area" localSheetId="4">Прил.5!$A$1:$K$16</definedName>
    <definedName name="_xlnm.Print_Area" localSheetId="5">Прил.6!$A$1:$M$70</definedName>
    <definedName name="_xlnm.Print_Area" localSheetId="6">Прил.7!$A$1:$M$65</definedName>
    <definedName name="_xlnm.Print_Area" localSheetId="7">Прил.8!$A$1:$M$72</definedName>
    <definedName name="_xlnm.Print_Area" localSheetId="8">Прил.9!$A$1:$M$74</definedName>
  </definedNames>
  <calcPr calcId="125725"/>
</workbook>
</file>

<file path=xl/calcChain.xml><?xml version="1.0" encoding="utf-8"?>
<calcChain xmlns="http://schemas.openxmlformats.org/spreadsheetml/2006/main">
  <c r="E62" i="14"/>
  <c r="E59"/>
  <c r="B36" i="21" l="1"/>
  <c r="C36" s="1"/>
  <c r="H36" s="1"/>
  <c r="I36" s="1"/>
  <c r="K36" s="1"/>
  <c r="L36" s="1"/>
  <c r="M36" s="1"/>
  <c r="B23"/>
  <c r="E23" s="1"/>
  <c r="F23" s="1"/>
  <c r="H23" s="1"/>
  <c r="I23" s="1"/>
  <c r="K23" s="1"/>
  <c r="L23" s="1"/>
  <c r="M23" s="1"/>
  <c r="B17"/>
  <c r="E17" s="1"/>
  <c r="F17" s="1"/>
  <c r="H17" s="1"/>
  <c r="I17" s="1"/>
  <c r="K17" s="1"/>
  <c r="L17" s="1"/>
  <c r="E67" i="20"/>
  <c r="E70" s="1"/>
  <c r="B40"/>
  <c r="C40" s="1"/>
  <c r="H40" s="1"/>
  <c r="I40" s="1"/>
  <c r="K40" s="1"/>
  <c r="L40" s="1"/>
  <c r="M40" s="1"/>
  <c r="B27"/>
  <c r="E27" s="1"/>
  <c r="F27" s="1"/>
  <c r="H27" s="1"/>
  <c r="I27" s="1"/>
  <c r="K27" s="1"/>
  <c r="L27" s="1"/>
  <c r="M27" s="1"/>
  <c r="B21"/>
  <c r="E21" s="1"/>
  <c r="F21" s="1"/>
  <c r="H21" s="1"/>
  <c r="I21" s="1"/>
  <c r="K21" s="1"/>
  <c r="L21" s="1"/>
  <c r="E81" i="19"/>
  <c r="B47"/>
  <c r="C47" s="1"/>
  <c r="H47" s="1"/>
  <c r="I47" s="1"/>
  <c r="K47" s="1"/>
  <c r="L47" s="1"/>
  <c r="M47" s="1"/>
  <c r="B28"/>
  <c r="E28" s="1"/>
  <c r="F28" s="1"/>
  <c r="H28" s="1"/>
  <c r="I28" s="1"/>
  <c r="K28" s="1"/>
  <c r="L28" s="1"/>
  <c r="M28" s="1"/>
  <c r="B22"/>
  <c r="E22" s="1"/>
  <c r="F22" s="1"/>
  <c r="H22" s="1"/>
  <c r="I22" s="1"/>
  <c r="K22" s="1"/>
  <c r="L22" s="1"/>
  <c r="E73" i="18"/>
  <c r="E76" s="1"/>
  <c r="B45"/>
  <c r="C45" s="1"/>
  <c r="H45" s="1"/>
  <c r="I45" s="1"/>
  <c r="K45" s="1"/>
  <c r="L45" s="1"/>
  <c r="M45" s="1"/>
  <c r="B26"/>
  <c r="E26" s="1"/>
  <c r="F26" s="1"/>
  <c r="H26" s="1"/>
  <c r="I26" s="1"/>
  <c r="K26" s="1"/>
  <c r="L26" s="1"/>
  <c r="M26" s="1"/>
  <c r="E20"/>
  <c r="F20" s="1"/>
  <c r="H20" s="1"/>
  <c r="I20" s="1"/>
  <c r="K20" s="1"/>
  <c r="L20" s="1"/>
  <c r="B20"/>
  <c r="E67" i="17"/>
  <c r="B40"/>
  <c r="C40" s="1"/>
  <c r="H40" s="1"/>
  <c r="I40" s="1"/>
  <c r="K40" s="1"/>
  <c r="L40" s="1"/>
  <c r="M40" s="1"/>
  <c r="B23"/>
  <c r="E23" s="1"/>
  <c r="F23" s="1"/>
  <c r="H23" s="1"/>
  <c r="I23" s="1"/>
  <c r="K23" s="1"/>
  <c r="L23" s="1"/>
  <c r="M23" s="1"/>
  <c r="B17"/>
  <c r="E17" s="1"/>
  <c r="F17" s="1"/>
  <c r="H17" s="1"/>
  <c r="I17" s="1"/>
  <c r="K17" s="1"/>
  <c r="L17" s="1"/>
  <c r="E66" i="16"/>
  <c r="E69" s="1"/>
  <c r="B43"/>
  <c r="C43" s="1"/>
  <c r="H43" s="1"/>
  <c r="I43" s="1"/>
  <c r="K43" s="1"/>
  <c r="L43" s="1"/>
  <c r="M43" s="1"/>
  <c r="B24"/>
  <c r="E24" s="1"/>
  <c r="F24" s="1"/>
  <c r="H24" s="1"/>
  <c r="I24" s="1"/>
  <c r="K24" s="1"/>
  <c r="L24" s="1"/>
  <c r="M24" s="1"/>
  <c r="B18"/>
  <c r="E18" s="1"/>
  <c r="F18" s="1"/>
  <c r="H18" s="1"/>
  <c r="I18" s="1"/>
  <c r="K18" s="1"/>
  <c r="L18" s="1"/>
  <c r="E59" i="15"/>
  <c r="B40"/>
  <c r="C40" s="1"/>
  <c r="H40" s="1"/>
  <c r="I40" s="1"/>
  <c r="K40" s="1"/>
  <c r="L40" s="1"/>
  <c r="M40" s="1"/>
  <c r="B23"/>
  <c r="E23" s="1"/>
  <c r="F23" s="1"/>
  <c r="H23" s="1"/>
  <c r="I23" s="1"/>
  <c r="K23" s="1"/>
  <c r="L23" s="1"/>
  <c r="M23" s="1"/>
  <c r="B17"/>
  <c r="E17" s="1"/>
  <c r="F17" s="1"/>
  <c r="H17" s="1"/>
  <c r="I17" s="1"/>
  <c r="K17" s="1"/>
  <c r="L17" s="1"/>
  <c r="C62" i="14"/>
  <c r="B62"/>
  <c r="C59"/>
  <c r="B59"/>
  <c r="B38"/>
  <c r="C38" s="1"/>
  <c r="H38" s="1"/>
  <c r="I38" s="1"/>
  <c r="K38" s="1"/>
  <c r="L38" s="1"/>
  <c r="M38" s="1"/>
  <c r="B25"/>
  <c r="E25" s="1"/>
  <c r="F25" s="1"/>
  <c r="H25" s="1"/>
  <c r="I25" s="1"/>
  <c r="K25" s="1"/>
  <c r="L25" s="1"/>
  <c r="M25" s="1"/>
  <c r="B19"/>
  <c r="E19" s="1"/>
  <c r="F19" s="1"/>
  <c r="H19" s="1"/>
  <c r="I19" s="1"/>
  <c r="K19" s="1"/>
  <c r="L19" s="1"/>
  <c r="C65" l="1"/>
  <c r="B65"/>
  <c r="E62" i="15"/>
  <c r="E70" i="17"/>
  <c r="E84" i="19"/>
  <c r="E66" i="21"/>
  <c r="E65" i="14"/>
  <c r="E69" i="21" l="1"/>
</calcChain>
</file>

<file path=xl/sharedStrings.xml><?xml version="1.0" encoding="utf-8"?>
<sst xmlns="http://schemas.openxmlformats.org/spreadsheetml/2006/main" count="2551" uniqueCount="550">
  <si>
    <t>к Тарифному соглашению на 2025 год</t>
  </si>
  <si>
    <t>Наименование</t>
  </si>
  <si>
    <t>ВСЕГО</t>
  </si>
  <si>
    <t>×</t>
  </si>
  <si>
    <t>»</t>
  </si>
  <si>
    <t>к Дополнительному соглашению к Тарифному соглашению на 2025 год</t>
  </si>
  <si>
    <t>Код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</si>
  <si>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2.3</t>
    </r>
  </si>
  <si>
    <r>
      <t>Размер базового подушевого норматива финансирования 
первичной медико-санитарной помощи в амбулаторных условиях (БПНФ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), 
коэффициенты дифференциации БПНФ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, дифференцированные подушевые нормативы 
финансирования (ДПНФ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)</t>
    </r>
  </si>
  <si>
    <t>№ п/п</t>
  </si>
  <si>
    <t>Медицинская организация</t>
  </si>
  <si>
    <t>Численность прикреплённого населения на 01.12.2024</t>
  </si>
  <si>
    <r>
      <t>БПНФ</t>
    </r>
    <r>
      <rPr>
        <vertAlign val="subscript"/>
        <sz val="12"/>
        <color indexed="8"/>
        <rFont val="Cambria"/>
        <family val="1"/>
        <charset val="204"/>
        <scheme val="major"/>
      </rPr>
      <t>АПП</t>
    </r>
  </si>
  <si>
    <r>
      <t>Коэффициенты дифференциации БПНФ</t>
    </r>
    <r>
      <rPr>
        <vertAlign val="subscript"/>
        <sz val="12"/>
        <color theme="1"/>
        <rFont val="Cambria"/>
        <family val="1"/>
        <charset val="204"/>
        <scheme val="major"/>
      </rPr>
      <t>АПП</t>
    </r>
  </si>
  <si>
    <r>
      <t>ДПНФ</t>
    </r>
    <r>
      <rPr>
        <vertAlign val="subscript"/>
        <sz val="11"/>
        <color indexed="8"/>
        <rFont val="Cambria"/>
        <family val="1"/>
        <charset val="204"/>
      </rPr>
      <t>АПП</t>
    </r>
  </si>
  <si>
    <t>в том числе</t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</si>
  <si>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ПВ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</si>
  <si>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УР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</si>
  <si>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ОТ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</si>
  <si>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ЗП</t>
    </r>
  </si>
  <si>
    <t>Всего</t>
  </si>
  <si>
    <t>в т.ч. взрослые</t>
  </si>
  <si>
    <t>ГОБУЗ "Апатитско-Кировская ЦРБ"</t>
  </si>
  <si>
    <t>007</t>
  </si>
  <si>
    <t>ГОБУЗ "Кандалакшская ЦРБ"</t>
  </si>
  <si>
    <t>009</t>
  </si>
  <si>
    <t>ГОБУЗ "Кольская ЦРБ"</t>
  </si>
  <si>
    <t>013</t>
  </si>
  <si>
    <t>ГОБУЗ "Ловозерская ЦРБ"</t>
  </si>
  <si>
    <t>014</t>
  </si>
  <si>
    <t>ГОБУЗ "Мончегорская ЦРБ"</t>
  </si>
  <si>
    <t>045</t>
  </si>
  <si>
    <t>ГОБУЗ "Оленегорская ЦРБ"</t>
  </si>
  <si>
    <t>046</t>
  </si>
  <si>
    <t>ГОБУЗ "Печенгская ЦРБ"</t>
  </si>
  <si>
    <t>010</t>
  </si>
  <si>
    <t>ГОБУЗ "ЦРБ ЗАТО г. Североморск"</t>
  </si>
  <si>
    <t>008</t>
  </si>
  <si>
    <t>ГОАУЗ "МОМЦ"</t>
  </si>
  <si>
    <t>ФГБУЗ "ММЦ" ФМБА</t>
  </si>
  <si>
    <t>030</t>
  </si>
  <si>
    <t>ФГБУЗ "МСЧ № 118" ФМБА</t>
  </si>
  <si>
    <t>037</t>
  </si>
  <si>
    <t>ФГБУЗ "ЦМСЧ № 120" ФМБА</t>
  </si>
  <si>
    <t>038</t>
  </si>
  <si>
    <t>ФГБУН "КНЦ РАН"</t>
  </si>
  <si>
    <t>050</t>
  </si>
  <si>
    <t>ФКУЗ "МСЧ МВД"</t>
  </si>
  <si>
    <t>168</t>
  </si>
  <si>
    <t xml:space="preserve">ЧУЗ "ПК РЖД" г. Мурманск </t>
  </si>
  <si>
    <t>051</t>
  </si>
  <si>
    <t>Приложение № 1</t>
  </si>
  <si>
    <t>2</t>
  </si>
  <si>
    <t>3</t>
  </si>
  <si>
    <t>4</t>
  </si>
  <si>
    <t>1</t>
  </si>
  <si>
    <t>ГОБУЗ "МОДКБ"</t>
  </si>
  <si>
    <t>033</t>
  </si>
  <si>
    <t>5</t>
  </si>
  <si>
    <t>062</t>
  </si>
  <si>
    <t>6</t>
  </si>
  <si>
    <t>7</t>
  </si>
  <si>
    <t>9</t>
  </si>
  <si>
    <t>10</t>
  </si>
  <si>
    <t>11</t>
  </si>
  <si>
    <t>12</t>
  </si>
  <si>
    <t>13</t>
  </si>
  <si>
    <t>14</t>
  </si>
  <si>
    <t>15</t>
  </si>
  <si>
    <t>ЗАТО г. Североморск</t>
  </si>
  <si>
    <t>16</t>
  </si>
  <si>
    <t>г. Кировск</t>
  </si>
  <si>
    <t>Приложение № 2</t>
  </si>
  <si>
    <t>Размер финансового обеспечения фельдшерских пунктов 
в составе медицинских организаций, оказывающих первичную медико-санитарную помощь в амбулаторных условиях 
по территориально-участковому принципу</t>
  </si>
  <si>
    <t>Местонахождение фельдшерского, 
фельдшерско-акушерского пункта</t>
  </si>
  <si>
    <t xml:space="preserve">Численность застрахованного прикреплённого населения </t>
  </si>
  <si>
    <t>Тип 
фельдшерского пункта</t>
  </si>
  <si>
    <r>
      <t>Базовый норматив финансового обеспечения ФАП (БНФО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на год</t>
    </r>
  </si>
  <si>
    <t xml:space="preserve">Признак наличия лицензии </t>
  </si>
  <si>
    <t>Признак соответствия требованиям</t>
  </si>
  <si>
    <r>
      <t>КС</t>
    </r>
    <r>
      <rPr>
        <vertAlign val="subscript"/>
        <sz val="11"/>
        <rFont val="Cambria"/>
        <family val="1"/>
        <charset val="204"/>
        <scheme val="major"/>
      </rPr>
      <t>ФАП</t>
    </r>
  </si>
  <si>
    <t>в т.ч. отдельный повышающий коэффициент, рассчитываемый с учётом доли женщин репродуктивного возраста в численности прикреплённого населения</t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</si>
  <si>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на год</t>
    </r>
  </si>
  <si>
    <t>Период работы в 2025 году, месяцев</t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</si>
  <si>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с учётом периода работы</t>
    </r>
  </si>
  <si>
    <r>
      <t>Справочно:
среднегодовой размер 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</si>
  <si>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t>Район / 
городской округ</t>
  </si>
  <si>
    <t>Населенный пункт</t>
  </si>
  <si>
    <t>Мурманская область</t>
  </si>
  <si>
    <t>1.1</t>
  </si>
  <si>
    <t>н.п. Титан</t>
  </si>
  <si>
    <t>IV - от 1501 до 2000 жителей</t>
  </si>
  <si>
    <t>есть</t>
  </si>
  <si>
    <t>не соответствует</t>
  </si>
  <si>
    <t>1.2</t>
  </si>
  <si>
    <t>н.п. Коашва</t>
  </si>
  <si>
    <t>III - от 901 до 1500 жителей</t>
  </si>
  <si>
    <t>2.1</t>
  </si>
  <si>
    <t>Кандалакшский р-н</t>
  </si>
  <si>
    <t xml:space="preserve">с. Лувеньга </t>
  </si>
  <si>
    <t>II - от 101 до 900 жителей</t>
  </si>
  <si>
    <t>2.2</t>
  </si>
  <si>
    <t xml:space="preserve">н.п. Белое море </t>
  </si>
  <si>
    <t>соответствует</t>
  </si>
  <si>
    <t>2.3</t>
  </si>
  <si>
    <t>Терский р-н</t>
  </si>
  <si>
    <t>с. Варзуга</t>
  </si>
  <si>
    <t>2.4</t>
  </si>
  <si>
    <t>н.п. Зареченск</t>
  </si>
  <si>
    <t>2.5</t>
  </si>
  <si>
    <t>н.п. Лесозаводский</t>
  </si>
  <si>
    <t>2.6</t>
  </si>
  <si>
    <t>с. Ковдозеро</t>
  </si>
  <si>
    <t>2.7</t>
  </si>
  <si>
    <t xml:space="preserve">с. Чаваньга </t>
  </si>
  <si>
    <t>2.8</t>
  </si>
  <si>
    <t xml:space="preserve">с. Чапома </t>
  </si>
  <si>
    <t>I - до 100 жителей</t>
  </si>
  <si>
    <t>2.9</t>
  </si>
  <si>
    <t>с. Кузомень</t>
  </si>
  <si>
    <t>3.1</t>
  </si>
  <si>
    <t>Кольский район</t>
  </si>
  <si>
    <t>п.г.т. Мурмаши</t>
  </si>
  <si>
    <t>3.2</t>
  </si>
  <si>
    <t>н.п. Шонгуй</t>
  </si>
  <si>
    <t>3.3</t>
  </si>
  <si>
    <t>с. Ура-Губа</t>
  </si>
  <si>
    <t>3.4</t>
  </si>
  <si>
    <t>с. Минькино</t>
  </si>
  <si>
    <t>3.5</t>
  </si>
  <si>
    <t>н.п. Мишуково</t>
  </si>
  <si>
    <t>3.6</t>
  </si>
  <si>
    <t>п. Туманный</t>
  </si>
  <si>
    <t>3.7</t>
  </si>
  <si>
    <t>ж.-д. ст. Лопарская</t>
  </si>
  <si>
    <t>3.8</t>
  </si>
  <si>
    <t>н.п. Килпъявр</t>
  </si>
  <si>
    <t>3.9</t>
  </si>
  <si>
    <t>ж.-д. ст. Магнетиты</t>
  </si>
  <si>
    <t>4.1</t>
  </si>
  <si>
    <t>Ловозерский р-н</t>
  </si>
  <si>
    <t>с. Краснощелье</t>
  </si>
  <si>
    <t>ГОАУЗ "Мончегорская ЦРБ"</t>
  </si>
  <si>
    <t>5.1</t>
  </si>
  <si>
    <t>Ковдорский р-н</t>
  </si>
  <si>
    <t>н.п. Лейпи</t>
  </si>
  <si>
    <t>5.2</t>
  </si>
  <si>
    <t>с. Ёна</t>
  </si>
  <si>
    <t>6.1</t>
  </si>
  <si>
    <t>Печенгский р-н</t>
  </si>
  <si>
    <t>п. Корзуново</t>
  </si>
  <si>
    <t>6.2</t>
  </si>
  <si>
    <t>нп. Спутник</t>
  </si>
  <si>
    <t>6.3</t>
  </si>
  <si>
    <t>нп. Лиинахамари</t>
  </si>
  <si>
    <t>6.4</t>
  </si>
  <si>
    <t>п. Раякоски</t>
  </si>
  <si>
    <t>ГОБУЗ "ЦРБ ЗАТО г.Североморск"</t>
  </si>
  <si>
    <t>7.1</t>
  </si>
  <si>
    <t>п. Щукозеро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</si>
  <si>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2.2</t>
    </r>
  </si>
  <si>
    <t>Действует с 01.05.2025</t>
  </si>
  <si>
    <t>Приложение № 3.2</t>
  </si>
  <si>
    <t>Распределение медицинских организаций и их структурных подразделений, 
оказывающих специализированную медицинскую помощь в стационарных условиях, 
по уровням (подуровням); 
коэффициенты уровня медицинской организации (структурного подразделения)</t>
  </si>
  <si>
    <t>Наименование медицинской организации</t>
  </si>
  <si>
    <t>Код МО</t>
  </si>
  <si>
    <t>Наименование подразделения</t>
  </si>
  <si>
    <t>Код подраз-деления</t>
  </si>
  <si>
    <t>Профиль</t>
  </si>
  <si>
    <r>
      <t>К</t>
    </r>
    <r>
      <rPr>
        <vertAlign val="subscript"/>
        <sz val="14"/>
        <color theme="1"/>
        <rFont val="Cambria"/>
        <family val="1"/>
        <charset val="204"/>
        <scheme val="major"/>
      </rPr>
      <t>УС</t>
    </r>
  </si>
  <si>
    <t>Уровень оказания медицинской помощи I</t>
  </si>
  <si>
    <t>Подуровень 1</t>
  </si>
  <si>
    <t>Стационар круглосуточный</t>
  </si>
  <si>
    <t>Все профили</t>
  </si>
  <si>
    <t>Акушерский стационар I уровня</t>
  </si>
  <si>
    <t>Подуровень 2</t>
  </si>
  <si>
    <t>Травмоцентр II уровня</t>
  </si>
  <si>
    <t>Прочие*</t>
  </si>
  <si>
    <t>Акушерский стационар II уровня</t>
  </si>
  <si>
    <t>ФГКУ "1469 ВМКГ" **</t>
  </si>
  <si>
    <t>182</t>
  </si>
  <si>
    <t>Уровень оказания медицинской помощи II</t>
  </si>
  <si>
    <t>661</t>
  </si>
  <si>
    <t>Акушерство и гинекология***</t>
  </si>
  <si>
    <t>ГОБУЗ "МОКБ"</t>
  </si>
  <si>
    <t>041</t>
  </si>
  <si>
    <t>Отделение, оказывающее ВМП</t>
  </si>
  <si>
    <t>Региональный сосудистый центр</t>
  </si>
  <si>
    <t>Травмоцентр I уровня</t>
  </si>
  <si>
    <t>ГОБУЗ "МОКМЦ"</t>
  </si>
  <si>
    <t>029</t>
  </si>
  <si>
    <t>Центр (отделение) реабилитации</t>
  </si>
  <si>
    <t>Медицинская реабилитация</t>
  </si>
  <si>
    <t>Перинатальный центр</t>
  </si>
  <si>
    <t>Первичное сосудистое отделение</t>
  </si>
  <si>
    <t>ГОБУЗ "МООД"</t>
  </si>
  <si>
    <t>035</t>
  </si>
  <si>
    <t>Подуровень 3</t>
  </si>
  <si>
    <t>Травматология и ортопедия</t>
  </si>
  <si>
    <t>Неврология</t>
  </si>
  <si>
    <t>Акушерство и гинекология</t>
  </si>
  <si>
    <t>Неонатология</t>
  </si>
  <si>
    <t>Кардиология</t>
  </si>
  <si>
    <t>Подуровень 4</t>
  </si>
  <si>
    <t>668</t>
  </si>
  <si>
    <t>Подуровень 5</t>
  </si>
  <si>
    <t>Уровень оказания медицинской помощи III</t>
  </si>
  <si>
    <t>Гастроэнтерология</t>
  </si>
  <si>
    <t>Онкология</t>
  </si>
  <si>
    <t>Отоларингология</t>
  </si>
  <si>
    <t>Офтальмология</t>
  </si>
  <si>
    <t>Ревматология</t>
  </si>
  <si>
    <t>Торакальная хирургия</t>
  </si>
  <si>
    <t>Урология</t>
  </si>
  <si>
    <t>Хирургия (абдоминальная)</t>
  </si>
  <si>
    <t>Челюстно - лицевая хирургия</t>
  </si>
  <si>
    <t>Эндокринология</t>
  </si>
  <si>
    <t>Нейрохирургия</t>
  </si>
  <si>
    <t>Детская урология-андрология</t>
  </si>
  <si>
    <t>Детская хирургия</t>
  </si>
  <si>
    <t>Педиатрия</t>
  </si>
  <si>
    <t xml:space="preserve">Акушерство и гинекология </t>
  </si>
  <si>
    <t>Хирургия (комбустиология)</t>
  </si>
  <si>
    <t>Сердечно - сосудистая хирургия</t>
  </si>
  <si>
    <t>*</t>
  </si>
  <si>
    <t>Профили, неучтенные в других подуровнях</t>
  </si>
  <si>
    <t xml:space="preserve">** </t>
  </si>
  <si>
    <t>структурное подразделение расположено в г.Мурманске</t>
  </si>
  <si>
    <t>***</t>
  </si>
  <si>
    <t>В соответствии с приказом Министерства здравоохранения Мурманской области от 01.06.2015 №277</t>
  </si>
  <si>
    <t>Приложение № 3</t>
  </si>
  <si>
    <t xml:space="preserve">Действует с 01.05.2025
</t>
  </si>
  <si>
    <t>662</t>
  </si>
  <si>
    <t>ИЗМЕНЕНИЯ</t>
  </si>
  <si>
    <t>в приложение 2.4. "Тарифы на простые медицинские услуги"</t>
  </si>
  <si>
    <t>Раздел I. Отдельные диагностические (лабораторные) исследования, 
подлежащие оплате за единицу объёма медицинской помощи в соответствии с нормативами, установленными ТПОМС</t>
  </si>
  <si>
    <t>Тарифно-отчётная группа</t>
  </si>
  <si>
    <t>Медицинская услуга</t>
  </si>
  <si>
    <t>Дополнительный классификационный критерий</t>
  </si>
  <si>
    <t>Код структурного подразделения, 
которое может оказывать услугу</t>
  </si>
  <si>
    <t>Единица измерения</t>
  </si>
  <si>
    <t>Тариф 
на единицу объёма2025</t>
  </si>
  <si>
    <t>Примечание</t>
  </si>
  <si>
    <t>код</t>
  </si>
  <si>
    <t>наименование медицинской услуги/
тарифно-отчётной группы</t>
  </si>
  <si>
    <t>наименование</t>
  </si>
  <si>
    <t>взрослые</t>
  </si>
  <si>
    <t>дети</t>
  </si>
  <si>
    <t>8</t>
  </si>
  <si>
    <t>0407010</t>
  </si>
  <si>
    <t>Компьютерная томография (КТ) без контраста</t>
  </si>
  <si>
    <t>A06.09.005.001</t>
  </si>
  <si>
    <t>КТ органов грудной полости с применением искусственного интеллекта</t>
  </si>
  <si>
    <t>411</t>
  </si>
  <si>
    <t>без контраста</t>
  </si>
  <si>
    <t>услуга</t>
  </si>
  <si>
    <t>не оказывается на территории субъекта</t>
  </si>
  <si>
    <t>0407020</t>
  </si>
  <si>
    <t>Компьютерная томография (КТ) с болюсным контрастированием</t>
  </si>
  <si>
    <t xml:space="preserve">A06.09.005.003 </t>
  </si>
  <si>
    <t>КТ органов грудной полости с внутривенным болюсным контрастированием с применением искусственного интеллекта</t>
  </si>
  <si>
    <t>412</t>
  </si>
  <si>
    <t>с контрастом</t>
  </si>
  <si>
    <t>0407030</t>
  </si>
  <si>
    <t>Компьютерная томография (КТ) с болюсным контрастированием (без учета стоимости контрастного усиления)</t>
  </si>
  <si>
    <t>ВКЛЮЧИТЬ с 01.05.2025</t>
  </si>
  <si>
    <t>Приложение № 5</t>
  </si>
  <si>
    <t>Раздел III. Простые медицинские услуги, 
подлежащие оплате в рамках централизованных взаиморасчётов между медицинскими организациями</t>
  </si>
  <si>
    <t>Тариф 
на единицу объёма</t>
  </si>
  <si>
    <r>
      <t>взрослые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</si>
  <si>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дети</t>
    </r>
    <r>
      <rPr>
        <vertAlign val="superscript"/>
        <sz val="12"/>
        <rFont val="Cambria"/>
        <family val="1"/>
        <charset val="204"/>
        <scheme val="major"/>
      </rPr>
      <t>1</t>
    </r>
  </si>
  <si>
    <t>0400000</t>
  </si>
  <si>
    <t>ЛУЧЕВАЯ ДИАГНОСТИКА</t>
  </si>
  <si>
    <t>0401000</t>
  </si>
  <si>
    <t xml:space="preserve">МАММОГРАФИЯ </t>
  </si>
  <si>
    <t>A06.20.004.005</t>
  </si>
  <si>
    <t>Маммография с применением искусственного интеллекта</t>
  </si>
  <si>
    <t>000</t>
  </si>
  <si>
    <t>без уточнений</t>
  </si>
  <si>
    <t>0403000</t>
  </si>
  <si>
    <t>РЕНТГЕНОГРАФИЯ</t>
  </si>
  <si>
    <t>A06.09.006.001</t>
  </si>
  <si>
    <t>Флюорография легких с применением искусственного интеллекта</t>
  </si>
  <si>
    <t>A06.09.007.001</t>
  </si>
  <si>
    <t>Рентгенография легких с применением искусственного интеллекта</t>
  </si>
  <si>
    <t>001</t>
  </si>
  <si>
    <t>УСО в объёме комплекса услуг Заказчика</t>
  </si>
  <si>
    <t>0409000</t>
  </si>
  <si>
    <t>ОПИСАНИЕ И ИНТЕРПРЕТАЦИЯ ДАННЫХ РЕНТГЕНОГРАММ, КТ, МРТ</t>
  </si>
  <si>
    <t>A06.30.002.002</t>
  </si>
  <si>
    <t>Описание и интерпретация данных рентгенографических исследований с применением искусственного интеллекта</t>
  </si>
  <si>
    <t>A06.30.002.004</t>
  </si>
  <si>
    <t>Описание и интерпретация компьютерных томограмм с применением искусственного интеллекта</t>
  </si>
  <si>
    <t>A06.20.004</t>
  </si>
  <si>
    <t>Маммография</t>
  </si>
  <si>
    <t>991</t>
  </si>
  <si>
    <t>с применением мобильной установки</t>
  </si>
  <si>
    <t>Маммография*</t>
  </si>
  <si>
    <t>Дети - возраст 0-17 лет; взрослые - возраст 18 лет и старше</t>
  </si>
  <si>
    <t>Маммография обеих молочных желез в двух проекциях с двойным прочтением рентгенограмм</t>
  </si>
  <si>
    <t>A06.23.004.003</t>
  </si>
  <si>
    <t>КТ головного мозга с применением искусственного интеллекта</t>
  </si>
  <si>
    <t>от 23.05.2025 № 05/2025</t>
  </si>
  <si>
    <t>ИСКЛЮЧИТЬ с 01.04.2025</t>
  </si>
  <si>
    <t>ВКЛЮЧИТЬ с 01.04.2025</t>
  </si>
  <si>
    <t>Действует с 01.04.2025</t>
  </si>
  <si>
    <t>Сердечно - сосудистая хирургия****</t>
  </si>
  <si>
    <t>****</t>
  </si>
  <si>
    <t>В соответствии с приказом Министерства здравоохранения Мурманской области от 06.03.2025 №114</t>
  </si>
  <si>
    <t>Раздел I. Первичная медико-санитарная помощь в амбулаторных условиях</t>
  </si>
  <si>
    <t>Код структурного подразделения, которое может оказывать услугу</t>
  </si>
  <si>
    <t>Врачебная специальность</t>
  </si>
  <si>
    <t>Цель посещения</t>
  </si>
  <si>
    <r>
      <t>Раздел ТПОМС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</si>
  <si>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Тариф на 1 услугу</t>
    </r>
    <r>
      <rPr>
        <vertAlign val="superscript"/>
        <sz val="12"/>
        <rFont val="Cambria"/>
        <family val="1"/>
        <charset val="204"/>
        <scheme val="major"/>
      </rPr>
      <t>2</t>
    </r>
  </si>
  <si>
    <t>Код по 
V021</t>
  </si>
  <si>
    <t xml:space="preserve">Сердечно-сосудистая хирургия                       </t>
  </si>
  <si>
    <t xml:space="preserve">Челюстно-лицевая хирургия                          </t>
  </si>
  <si>
    <t>Для медицинских организаций, оказывающих первичную помощь по территориально-участковому принципу</t>
  </si>
  <si>
    <t>Кабинет врача-специалиста</t>
  </si>
  <si>
    <t>консультация</t>
  </si>
  <si>
    <t>B01.043.001</t>
  </si>
  <si>
    <t>Приём врача-сердечно-сосудистого хирурга первичный</t>
  </si>
  <si>
    <t>B01.068.001</t>
  </si>
  <si>
    <t>Приём врача-челюстно-лицевого хирурга первичный</t>
  </si>
  <si>
    <t>Приложение № 4</t>
  </si>
  <si>
    <t>Приложение № 6</t>
  </si>
  <si>
    <t>в приложение 2.5. "Тарифы на посещение"</t>
  </si>
  <si>
    <t>169</t>
  </si>
  <si>
    <t>Тарифы на комплексное посещение по медицинской реабилитации  в амбулаторных условиях</t>
  </si>
  <si>
    <t>Раздел I. Услуги по медицинской реабилитации пациента с заболеванием дыхательной системы (взрослые)</t>
  </si>
  <si>
    <r>
      <rPr>
        <b/>
        <sz val="12"/>
        <rFont val="Cambria"/>
        <family val="1"/>
        <charset val="204"/>
      </rPr>
      <t>I.Модель пациента: Хронические обструктивные болезни легких в стадии обострения (ХОБЛ), бронхоэктатическая болезнь; внебольничнная пневмония, затяжное течение, остаточные явленияв виде ДН не менее 1 ст.  (J41-44, J47, J13-15,18)</t>
    </r>
  </si>
  <si>
    <t xml:space="preserve">II. Модель пациента: Хронические обструктивные болезни легких в стадии обострения (ХОБЛ, бронхиальная астма, бронхоэктатическая болезньв стадии затихающего обострения, ДН 1-2) (J00-J99)  </t>
  </si>
  <si>
    <t>III. Модель пациента: Пневмония в стадии разрешения (J12-16,18)</t>
  </si>
  <si>
    <t>Код комплекса исследований</t>
  </si>
  <si>
    <t>Наименование комплекса исследований</t>
  </si>
  <si>
    <t>Структурное подразделение, которое может оказывать услугу</t>
  </si>
  <si>
    <t>Тариф на комплекс исследований</t>
  </si>
  <si>
    <t>B05.037.001</t>
  </si>
  <si>
    <t>Услуги по медицинской реабилитации пациента с заболеванием дыхательной системы</t>
  </si>
  <si>
    <t>комплексное посещение по медицинской реабилитации</t>
  </si>
  <si>
    <t>104</t>
  </si>
  <si>
    <t>Физическая и реабилитационная медицина</t>
  </si>
  <si>
    <t>Блок 1. Приемы (осмотры, консультации) специалистов МДРК</t>
  </si>
  <si>
    <t>Код медицинской услуги</t>
  </si>
  <si>
    <t>Наименование медицинской услуги</t>
  </si>
  <si>
    <t>Раздел услуг</t>
  </si>
  <si>
    <t>Кол-во услуг в комплексе</t>
  </si>
  <si>
    <t>B05.070.001</t>
  </si>
  <si>
    <t>Приём врача по физической и реабилитационной медицине первичный</t>
  </si>
  <si>
    <t>посещение с проведением консилиума МДРК</t>
  </si>
  <si>
    <t>Лечебная физкультура и спортивная медицина</t>
  </si>
  <si>
    <t>Физиотрерапия</t>
  </si>
  <si>
    <t>Рефлексотерапия</t>
  </si>
  <si>
    <t>B05.070.002</t>
  </si>
  <si>
    <t xml:space="preserve">Приём врача по физической и реабилитационной медицине повторный </t>
  </si>
  <si>
    <t>посещение в составе комплексного посещения повторное</t>
  </si>
  <si>
    <t>Блок 2. Простые и комплексные медицинские услуги, применяемые в процессе реабилитации</t>
  </si>
  <si>
    <t>Код тарифно-отчётной группы</t>
  </si>
  <si>
    <t>9700000</t>
  </si>
  <si>
    <t>A19.09.001.001</t>
  </si>
  <si>
    <t xml:space="preserve">Индивидуальное занятие лечебной физкультурой при заболеваниях бронхолегочной системы </t>
  </si>
  <si>
    <t>970</t>
  </si>
  <si>
    <t>A19.09.001.002</t>
  </si>
  <si>
    <t>Групповое занятие лечебной физкультурой при заболеваниях бронхолегочной системы (группа 7 человек и более)</t>
  </si>
  <si>
    <t>A19.30.006</t>
  </si>
  <si>
    <t>Механотерапия</t>
  </si>
  <si>
    <t>A21.30.005</t>
  </si>
  <si>
    <t>Массаж грудной клетки медицинский</t>
  </si>
  <si>
    <t>A21.01.007</t>
  </si>
  <si>
    <t>Вакуумный массаж кожи</t>
  </si>
  <si>
    <t>A17.30.031</t>
  </si>
  <si>
    <t>Воздействие магнитными полями</t>
  </si>
  <si>
    <t>A17.30.034</t>
  </si>
  <si>
    <t>Ультрафонофорез лекарственный</t>
  </si>
  <si>
    <t>A17.01.003</t>
  </si>
  <si>
    <t>Ионофорез кожи</t>
  </si>
  <si>
    <t>A17.09.001</t>
  </si>
  <si>
    <t>Электрофорез лекарственных препаратов при патологии легких</t>
  </si>
  <si>
    <t>A17.30.004</t>
  </si>
  <si>
    <t xml:space="preserve">Воздействие синусоидальными модулированными токами </t>
  </si>
  <si>
    <t>A17.02.001</t>
  </si>
  <si>
    <t>Электростимуляция мышц</t>
  </si>
  <si>
    <t>A20.09.001</t>
  </si>
  <si>
    <t>Респираторная терапия</t>
  </si>
  <si>
    <t>A20.30.018</t>
  </si>
  <si>
    <t>Спелеовоздействие</t>
  </si>
  <si>
    <t>A20.30.018.001</t>
  </si>
  <si>
    <t>Галотерапия</t>
  </si>
  <si>
    <t>A12.09.001*</t>
  </si>
  <si>
    <t>Исследование неспровоцированных дыхательных объемов и потоков</t>
  </si>
  <si>
    <t>Доля оплаты прерванных случаев медицинской реабилитации</t>
  </si>
  <si>
    <t>Группа услуг</t>
  </si>
  <si>
    <t>Усредненный объем услуг</t>
  </si>
  <si>
    <t>Законченный случай</t>
  </si>
  <si>
    <t>Прерванный случай</t>
  </si>
  <si>
    <t>Минимальное количество услуг</t>
  </si>
  <si>
    <t>Коэф-т</t>
  </si>
  <si>
    <t>Блок 1</t>
  </si>
  <si>
    <t>Услуги раздела 1</t>
  </si>
  <si>
    <t>Услуги раздела 2</t>
  </si>
  <si>
    <t>Блок 2</t>
  </si>
  <si>
    <t>* Допускается вместо указанной услуги выполнение оценки переносимости физической нагрузки по шкале Борга</t>
  </si>
  <si>
    <t>Раздел II. Услуги по медицинской реабилитации пациента, перенесшего операцию по поводу онкологического заболевания (взрослые)</t>
  </si>
  <si>
    <t>IV. Модель пациента: Последствия проведенного хирургического вмешательства по поводу злокачественного новообразования молочной железы (C50)</t>
  </si>
  <si>
    <t>B05.027.001</t>
  </si>
  <si>
    <t>Услуги по медицинской реабилитации пациента, перенесшего операцию по поводу онкологического заболевания</t>
  </si>
  <si>
    <t>B01.070.009</t>
  </si>
  <si>
    <t>Прием (тестирование, консультация) медицинского психолога первичный</t>
  </si>
  <si>
    <t>802</t>
  </si>
  <si>
    <t>посещение в составе комплексного посещения первичное</t>
  </si>
  <si>
    <t>Психиатрия</t>
  </si>
  <si>
    <t>B05.069.004</t>
  </si>
  <si>
    <t>Разработка индивидуальной программы психологической реабилитации</t>
  </si>
  <si>
    <t>A13.29.007.001</t>
  </si>
  <si>
    <t>Индивидуальная клинико-психологическая коррекция</t>
  </si>
  <si>
    <t>A13.29.007.002</t>
  </si>
  <si>
    <t>Групповая клинико-психологическая коррекция</t>
  </si>
  <si>
    <t>A19.13.001.002</t>
  </si>
  <si>
    <t>Групповое занятие лечебной физкультурой при заболевании системы микроциркуляции</t>
  </si>
  <si>
    <t>A19.13.001.001</t>
  </si>
  <si>
    <t>Индивидуальное занятие лечебной физкультурой при заболевании системы микроциркуляции</t>
  </si>
  <si>
    <t>A17.30.009</t>
  </si>
  <si>
    <t>Баровоздействие - прессотерапия конечностей, пневмокомпрессия</t>
  </si>
  <si>
    <t>A21.01.004</t>
  </si>
  <si>
    <t>Массаж верхней конечности медицинский</t>
  </si>
  <si>
    <t>A22.01.005</t>
  </si>
  <si>
    <t>Низкоинтенсивное лазерное облучение кожи</t>
  </si>
  <si>
    <t xml:space="preserve">Электростимуляция мышц </t>
  </si>
  <si>
    <t>Раздел III. Услуги по медицинской реабилитации пациента с заболеваниями сердечно-сосудистой системы (взрослые)</t>
  </si>
  <si>
    <t>I. Модель пациента: Первичный или повторный крупноочаговый (в т.ч. трансмуральный), мелкоочаговый инфаркт миокарда в стадии выздоровления, при любых осложнениях в остром периоде (I21, I22, I24, I25.8, I97.1)</t>
  </si>
  <si>
    <t>II. Модель пациента: Состояние после аортокоронарного шунтирования, резекции аневризмы сердца, баллонной ангиопластики,  стентирования коронарных сосудов и протезирования и пластики клапанов (I97.1)</t>
  </si>
  <si>
    <t>B05.015.002</t>
  </si>
  <si>
    <t>Услуги по медицинской реабилитации пациента с заболеваниями сердечно-сосудистой системы</t>
  </si>
  <si>
    <t>B05.015.001</t>
  </si>
  <si>
    <t>Прием врача-кардиолога первичный</t>
  </si>
  <si>
    <t>Прием врача-кардиолога повторный</t>
  </si>
  <si>
    <t>A19.10.001.001</t>
  </si>
  <si>
    <t>Индивидуальное занятие лечебной физкультурой при заболеваниях сердца и перикарда</t>
  </si>
  <si>
    <t>A19.30.009.001</t>
  </si>
  <si>
    <t>Индивидуальное занятие лечебной физкультурой в бассейне</t>
  </si>
  <si>
    <t>A19.10.001.002</t>
  </si>
  <si>
    <t>Групповое занятие лечебной физкультурой при заболеваниях сердца и перикарда</t>
  </si>
  <si>
    <t>A19.30.009.002</t>
  </si>
  <si>
    <t>Групповое занятие лечебной физкультурой в бассейне</t>
  </si>
  <si>
    <t>A21.10.002</t>
  </si>
  <si>
    <t>Массаж при заболеваниях сердца и перикарда</t>
  </si>
  <si>
    <t>A20.30.031</t>
  </si>
  <si>
    <t>Ванны газовые (кислородные, углекислые, азотные)</t>
  </si>
  <si>
    <t>A05.10.006</t>
  </si>
  <si>
    <t>Регистрация электрокардиограммы</t>
  </si>
  <si>
    <t>Раздел IV. Услуги по медицинской реабилитации пациента, перенесшего инфекционное заболевание (взрослые)</t>
  </si>
  <si>
    <t>V. Модель пациента: Состояния после перенесенной новой коронавирусной инфекции COVID-19 (U09.9)</t>
  </si>
  <si>
    <t>B05.014.002</t>
  </si>
  <si>
    <t>Услуги по медицинской реабилитации пациента, перенесшего инфекционное заболевание</t>
  </si>
  <si>
    <t>Раздел V. Услуги по медицинской реабилитации пациента с заболеваниями центральной нервной системы (взрослые)</t>
  </si>
  <si>
    <t>I.Модель пациента: Последствия поражения черепно-мозговых нервов различного генеза (воспалительного, травматического, сосудистого) в виде двигательных, чувствительных нарушений (G50-52)</t>
  </si>
  <si>
    <t>II. Модель пациента: Церебральный паралич (G80)</t>
  </si>
  <si>
    <t>III. Модель пациента: Другие поражения головного мозга (G93)</t>
  </si>
  <si>
    <t>IV. Модель пациента: Другие нарушения центральной нервной системы (G96)</t>
  </si>
  <si>
    <t>B05.023.002.001</t>
  </si>
  <si>
    <t>Услуги по медицинской реабилитации пациента с заболеваниями центральной нервной системы</t>
  </si>
  <si>
    <t>B05.023.001</t>
  </si>
  <si>
    <t>Прием врача-невролога первичный</t>
  </si>
  <si>
    <t>B05.023.002</t>
  </si>
  <si>
    <t>Прием врача-невролога повторный</t>
  </si>
  <si>
    <t>B05.069.006</t>
  </si>
  <si>
    <t>Разработка индивидуальной программы логопедической реабилитации</t>
  </si>
  <si>
    <t>A13.23.005.001</t>
  </si>
  <si>
    <t>Медико-логопедическая процедура при афазии индивидуальная</t>
  </si>
  <si>
    <t>A13.23.006.001</t>
  </si>
  <si>
    <t>Медико-логопедическая процедура при дизартрии индивидуальная</t>
  </si>
  <si>
    <t>A13.23.005.002</t>
  </si>
  <si>
    <t>Медико-логопедическая процедура при афазии групповая</t>
  </si>
  <si>
    <t>A13.23.006.002</t>
  </si>
  <si>
    <t>Медико-логопедическая процедура при дизартрии групповая</t>
  </si>
  <si>
    <t>A19.23.002.014</t>
  </si>
  <si>
    <t xml:space="preserve">Индивидуальное занятие лечебной физкультурой при заболеваниях центральной нервной системы и головного мозга
</t>
  </si>
  <si>
    <t>A21.23.001</t>
  </si>
  <si>
    <t>Массаж при заболеваниях центральной нервной системы</t>
  </si>
  <si>
    <t>A21.23.002</t>
  </si>
  <si>
    <t>Рефлексотерапия при заболеваниях центральной нервной системы</t>
  </si>
  <si>
    <t>A17.23.001</t>
  </si>
  <si>
    <t>Электрофорез лекарственных препаратов при заболеваниях центральной нервной системы и головного мозга</t>
  </si>
  <si>
    <t>A20.30.036</t>
  </si>
  <si>
    <t>Парафино-озокеритовая аппликация</t>
  </si>
  <si>
    <t>Раздел VI. Услуги по медицинской реабилитации пациента, перенесшего острое нарушение мозгового кровообращения (взрослые)</t>
  </si>
  <si>
    <r>
      <t>I. Модель пациента: Последствия острого нарушения мозгового и спинального кровообращения (I60-I64, I67</t>
    </r>
    <r>
      <rPr>
        <b/>
        <sz val="12"/>
        <rFont val="Cambria"/>
        <family val="1"/>
        <charset val="204"/>
      </rPr>
      <t>,G95.1, I69, G95.8)</t>
    </r>
  </si>
  <si>
    <t>II. Модель пациента: Последствия черепно-мозговой травмы при наличии двигательных и/ или речевых нарушений (T90.5)</t>
  </si>
  <si>
    <t>III. Модель пациента: Последствия удаления объемных и сосудистых образований головного и спинного мозга при наличии двигательных и/ или речевых нарушений (D32, D33, I67.1)</t>
  </si>
  <si>
    <t>IV. Модель пациента: Последствия воспалительных болезней ЦНС при наличии двигательных и/ или чувствительных нарушений (G00-G09)</t>
  </si>
  <si>
    <t>V. Модель пациента: Последствия травм позвоночника с повреждением спинного мозга и заболеваний позвоночника с повреждением спинного мозга (Т91.3)</t>
  </si>
  <si>
    <t>VI. Модель пациента: Демиелинизирующие болезни ЦНС ( G35-G37)</t>
  </si>
  <si>
    <t>Услуги по медицинской реабилитации пациента, перенесшего острое нарушение мозгового кровообращения</t>
  </si>
  <si>
    <t>Индивидуальное занятие лечебной физкультурой при заболеваниях центральной нервной системы и головного мозга</t>
  </si>
  <si>
    <t>A19.23.002.015</t>
  </si>
  <si>
    <t xml:space="preserve">Групповое занятие лечебной физкультурой при заболеваниях центральной нервной системы и головного мозга
</t>
  </si>
  <si>
    <t>A19.30.012</t>
  </si>
  <si>
    <t>Упражнения лечебной физкультуры с использованием подвесных систем</t>
  </si>
  <si>
    <t>A19.23.002.017</t>
  </si>
  <si>
    <t>Роботизированная механотерапия при заболеваниях центральной нервной системы и головного мозга</t>
  </si>
  <si>
    <t>Раздел VII. Услуги по медицинской реабилитации пациента, перенесшего травму опорно-двигательной системы (взрослые)</t>
  </si>
  <si>
    <t>I. Модель пациента: Травмы опорно-двигательного аппарата с неврологическими осложнениями, атрофией прилегающих мышц, с развитием контрактур и деформаций, нарушающих функцию  (S40-S99, T00-T07, T91-T94)</t>
  </si>
  <si>
    <r>
      <t>II. Модель пациента: Состояние после перенесенной операции на опорно-двигательном аппарате с последствиями в виде контрактур и деформаций, нарушающих функцию</t>
    </r>
    <r>
      <rPr>
        <b/>
        <sz val="12"/>
        <rFont val="Cambria"/>
        <family val="1"/>
        <charset val="204"/>
      </rPr>
      <t xml:space="preserve"> в течение 1 года после операции (S40-S99, T00-T07, T91-T94)</t>
    </r>
  </si>
  <si>
    <t>III. Модель пациента: Состояние после протезирования коленных, плечевых, локтевых суставов, эндопротезирования и в процессе этапного протезирования тазобредренных суставов при двустороннем поражении (M16, M17, M19)</t>
  </si>
  <si>
    <r>
      <t xml:space="preserve">IV. Модель пациента: После реконструктивно-пластических операций на суставах с применением видеоэндоскопических (артроскопических) технологий </t>
    </r>
    <r>
      <rPr>
        <b/>
        <sz val="12"/>
        <rFont val="Cambria"/>
        <family val="1"/>
        <charset val="204"/>
      </rPr>
      <t>в течение 1 года после операции  (M17, S83, M75.4, M23.2)</t>
    </r>
  </si>
  <si>
    <t>V. Модель пациента: Полиневропатии и другие поражения периферической нервной системы (G61, G62, G64, G54.1-54.4)</t>
  </si>
  <si>
    <t>B05.050.003</t>
  </si>
  <si>
    <t>Услуги по медицинской реабилитации пациента, перенесшего травму опорно-двигательной системы</t>
  </si>
  <si>
    <t>A19.04.001.002</t>
  </si>
  <si>
    <t>Групповое занятие лечебной физкультурой при заболеваниях и травмах суставов (группа 7 человек и более)</t>
  </si>
  <si>
    <t>A19.04.001.001</t>
  </si>
  <si>
    <t>Индивидуальное занятие лечебной физкультурой при заболеваниях и травмах суставов</t>
  </si>
  <si>
    <t>A19.24.001.004</t>
  </si>
  <si>
    <t>Роботизированная механотерапия при заболеваниях периферической нервной системы</t>
  </si>
  <si>
    <t>A21.24.004</t>
  </si>
  <si>
    <t>Массаж при заболеваниях периферической нервной системы</t>
  </si>
  <si>
    <t>A21.01.004.001</t>
  </si>
  <si>
    <t>Массаж верхней конечности, надплечья и области лопатки</t>
  </si>
  <si>
    <t>A21.01.009.001</t>
  </si>
  <si>
    <t>Массаж нижней конечности и поясницы</t>
  </si>
  <si>
    <t>A17.24.005</t>
  </si>
  <si>
    <t>Электрофорез лекарственных препаратов при заболеваниях периферической нервной системы</t>
  </si>
  <si>
    <t>Раздел VIII. Услуги по медицинской реабилитации пациента, перенесшего операцию на опорно-двигательной системе (взрослые)</t>
  </si>
  <si>
    <t>IV. Модель пациента: Состояния после оперативного вмешательства на позвоночнике, сопровождающиеся двигательными и чувствительными нарушениями и после ламинэктомий и инплантации металлоконструкций  (M51, М 50, M96.1, M54.1)</t>
  </si>
  <si>
    <t>B05.050.005</t>
  </si>
  <si>
    <t>Услуги по медицинской реабилитации пациента, перенесшего операцию на опорно-двигательной системе</t>
  </si>
  <si>
    <t>A19.03.002.002</t>
  </si>
  <si>
    <t>Групповое занятие лечебной физкультурой при заболеваниях позвоночника (группа 7 человек и более)</t>
  </si>
  <si>
    <t>A19.03.002.001</t>
  </si>
  <si>
    <t>Индивидуальное занятие лечебной физкультурой при заболеваниях позвоночника</t>
  </si>
  <si>
    <t>A21.24.002</t>
  </si>
  <si>
    <t>Рефлексотерапия при заболеваниях периферической нервной системы</t>
  </si>
  <si>
    <t>A21.03.007</t>
  </si>
  <si>
    <t>Массаж спины медицинский</t>
  </si>
  <si>
    <t>A17.01.007</t>
  </si>
  <si>
    <t>Дарсонвализация кожи</t>
  </si>
  <si>
    <t>A20.01.005</t>
  </si>
  <si>
    <t>Фототерапия кожи</t>
  </si>
  <si>
    <t>Приложение № 14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</si>
  <si>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2.8</t>
    </r>
  </si>
  <si>
    <t>Приложение № 7</t>
  </si>
  <si>
    <t>Приложение № 8</t>
  </si>
  <si>
    <t>Приложение № 9</t>
  </si>
  <si>
    <t>Приложение № 10</t>
  </si>
  <si>
    <t>Приложение № 11</t>
  </si>
  <si>
    <t>Приложение № 12</t>
  </si>
  <si>
    <t>Приложение № 13</t>
  </si>
  <si>
    <t>0407000</t>
  </si>
  <si>
    <t>КОМПЬЮТЕРНАЯ ТОМОГРАФИЯ (КТ)</t>
  </si>
</sst>
</file>

<file path=xl/styles.xml><?xml version="1.0" encoding="utf-8"?>
<styleSheet xmlns="http://schemas.openxmlformats.org/spreadsheetml/2006/main">
  <numFmts count="6">
    <numFmt numFmtId="164" formatCode="#,##0.000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0.0000000"/>
    <numFmt numFmtId="168" formatCode="#,##0.00000"/>
    <numFmt numFmtId="169" formatCode="0.0000"/>
  </numFmts>
  <fonts count="76"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mbria"/>
      <family val="1"/>
      <charset val="204"/>
    </font>
    <font>
      <sz val="12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4"/>
      <color theme="1"/>
      <name val="Times New Roman"/>
      <family val="2"/>
      <charset val="204"/>
    </font>
    <font>
      <sz val="14"/>
      <color theme="1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4"/>
      <color theme="1"/>
      <name val="Cambria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sz val="10"/>
      <color indexed="8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sz val="10"/>
      <color theme="1"/>
      <name val="Times New Roman"/>
      <family val="2"/>
      <charset val="204"/>
    </font>
    <font>
      <sz val="10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sz val="11"/>
      <color theme="1"/>
      <name val="Calibri"/>
      <family val="2"/>
      <scheme val="minor"/>
    </font>
    <font>
      <b/>
      <vertAlign val="subscript"/>
      <sz val="14"/>
      <color theme="1"/>
      <name val="Cambria"/>
      <family val="1"/>
      <charset val="204"/>
      <scheme val="major"/>
    </font>
    <font>
      <i/>
      <sz val="14"/>
      <color theme="1"/>
      <name val="Cambria"/>
      <family val="1"/>
      <charset val="204"/>
      <scheme val="major"/>
    </font>
    <font>
      <sz val="12"/>
      <color indexed="8"/>
      <name val="Cambria"/>
      <family val="1"/>
      <charset val="204"/>
      <scheme val="major"/>
    </font>
    <font>
      <vertAlign val="subscript"/>
      <sz val="12"/>
      <color indexed="8"/>
      <name val="Cambria"/>
      <family val="1"/>
      <charset val="204"/>
      <scheme val="major"/>
    </font>
    <font>
      <vertAlign val="subscript"/>
      <sz val="12"/>
      <color theme="1"/>
      <name val="Cambria"/>
      <family val="1"/>
      <charset val="204"/>
      <scheme val="major"/>
    </font>
    <font>
      <sz val="11"/>
      <color indexed="8"/>
      <name val="Cambria"/>
      <family val="1"/>
      <charset val="204"/>
    </font>
    <font>
      <vertAlign val="subscript"/>
      <sz val="11"/>
      <color indexed="8"/>
      <name val="Cambria"/>
      <family val="1"/>
      <charset val="204"/>
    </font>
    <font>
      <sz val="14"/>
      <color theme="1"/>
      <name val="Cambria"/>
      <family val="1"/>
      <charset val="204"/>
    </font>
    <font>
      <sz val="16"/>
      <color theme="1"/>
      <name val="Cambria"/>
      <family val="1"/>
      <charset val="204"/>
      <scheme val="major"/>
    </font>
    <font>
      <vertAlign val="subscript"/>
      <sz val="11"/>
      <color theme="1"/>
      <name val="Cambria"/>
      <family val="1"/>
      <charset val="204"/>
      <scheme val="major"/>
    </font>
    <font>
      <vertAlign val="subscript"/>
      <sz val="11"/>
      <name val="Cambria"/>
      <family val="1"/>
      <charset val="204"/>
      <scheme val="major"/>
    </font>
    <font>
      <b/>
      <sz val="11"/>
      <name val="Calibri"/>
      <family val="2"/>
      <charset val="204"/>
    </font>
    <font>
      <i/>
      <sz val="11"/>
      <name val="Cambria"/>
      <family val="1"/>
      <charset val="204"/>
      <scheme val="major"/>
    </font>
    <font>
      <b/>
      <sz val="16"/>
      <color theme="1"/>
      <name val="Cambria"/>
      <family val="1"/>
      <charset val="204"/>
      <scheme val="major"/>
    </font>
    <font>
      <i/>
      <sz val="14"/>
      <name val="Cambria"/>
      <family val="1"/>
      <charset val="204"/>
      <scheme val="major"/>
    </font>
    <font>
      <sz val="11.5"/>
      <name val="Cambria"/>
      <family val="1"/>
      <charset val="204"/>
      <scheme val="major"/>
    </font>
    <font>
      <vertAlign val="subscript"/>
      <sz val="14"/>
      <color theme="1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sz val="14"/>
      <color indexed="8"/>
      <name val="Cambria"/>
      <family val="1"/>
      <charset val="204"/>
      <scheme val="major"/>
    </font>
    <font>
      <sz val="12"/>
      <color rgb="FFFF0000"/>
      <name val="Cambria"/>
      <family val="1"/>
      <charset val="204"/>
      <scheme val="major"/>
    </font>
    <font>
      <i/>
      <sz val="11"/>
      <color indexed="8"/>
      <name val="Cambria"/>
      <family val="1"/>
      <charset val="204"/>
      <scheme val="major"/>
    </font>
    <font>
      <i/>
      <sz val="11"/>
      <color theme="1"/>
      <name val="Cambria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sz val="12"/>
      <color theme="1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b/>
      <sz val="16"/>
      <name val="Cambria"/>
      <family val="1"/>
      <charset val="204"/>
    </font>
    <font>
      <b/>
      <sz val="14"/>
      <color theme="3" tint="0.39997558519241921"/>
      <name val="Cambria"/>
      <family val="1"/>
      <charset val="204"/>
      <scheme val="major"/>
    </font>
    <font>
      <i/>
      <sz val="16"/>
      <name val="Cambria"/>
      <family val="1"/>
      <charset val="204"/>
    </font>
    <font>
      <sz val="12"/>
      <name val="Cambria"/>
      <family val="1"/>
      <charset val="204"/>
    </font>
    <font>
      <sz val="12"/>
      <name val="Calibri"/>
      <family val="2"/>
      <charset val="204"/>
      <scheme val="minor"/>
    </font>
    <font>
      <sz val="10"/>
      <name val="Cambria"/>
      <family val="1"/>
      <charset val="204"/>
    </font>
    <font>
      <sz val="10"/>
      <name val="Calibri"/>
      <family val="2"/>
      <charset val="204"/>
      <scheme val="minor"/>
    </font>
    <font>
      <b/>
      <sz val="12"/>
      <color rgb="FFFF0000"/>
      <name val="Cambria"/>
      <family val="1"/>
      <charset val="204"/>
    </font>
    <font>
      <b/>
      <sz val="10"/>
      <name val="Cambria"/>
      <family val="1"/>
      <charset val="204"/>
      <scheme val="major"/>
    </font>
    <font>
      <b/>
      <sz val="11"/>
      <name val="Cambria"/>
      <family val="1"/>
      <charset val="204"/>
    </font>
    <font>
      <b/>
      <sz val="12"/>
      <name val="Cambria"/>
      <family val="1"/>
      <charset val="204"/>
    </font>
    <font>
      <sz val="11"/>
      <name val="Cambria"/>
      <family val="1"/>
      <charset val="204"/>
    </font>
    <font>
      <b/>
      <sz val="12"/>
      <color theme="3" tint="0.39997558519241921"/>
      <name val="Cambria"/>
      <family val="1"/>
      <charset val="204"/>
    </font>
    <font>
      <i/>
      <sz val="16"/>
      <name val="Cambria"/>
      <family val="1"/>
      <charset val="204"/>
      <scheme val="major"/>
    </font>
    <font>
      <vertAlign val="superscript"/>
      <sz val="12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i/>
      <vertAlign val="superscript"/>
      <sz val="11"/>
      <name val="Cambria"/>
      <family val="1"/>
      <charset val="204"/>
      <scheme val="major"/>
    </font>
    <font>
      <sz val="14"/>
      <name val="Times New Roman"/>
      <family val="2"/>
      <charset val="204"/>
    </font>
    <font>
      <sz val="12"/>
      <name val="Times New Roman"/>
      <family val="2"/>
      <charset val="204"/>
    </font>
    <font>
      <sz val="10"/>
      <name val="Times New Roman"/>
      <family val="2"/>
      <charset val="204"/>
    </font>
    <font>
      <b/>
      <sz val="11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4E1CE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16">
    <xf numFmtId="0" fontId="0" fillId="0" borderId="0"/>
    <xf numFmtId="0" fontId="2" fillId="0" borderId="0"/>
    <xf numFmtId="0" fontId="8" fillId="0" borderId="0"/>
    <xf numFmtId="0" fontId="4" fillId="0" borderId="0"/>
    <xf numFmtId="0" fontId="4" fillId="0" borderId="0">
      <alignment vertical="top"/>
    </xf>
    <xf numFmtId="0" fontId="4" fillId="0" borderId="0"/>
    <xf numFmtId="0" fontId="15" fillId="0" borderId="0"/>
    <xf numFmtId="165" fontId="16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" fillId="0" borderId="0"/>
    <xf numFmtId="0" fontId="2" fillId="0" borderId="0"/>
    <xf numFmtId="0" fontId="8" fillId="0" borderId="0"/>
    <xf numFmtId="0" fontId="16" fillId="0" borderId="0">
      <alignment vertical="top"/>
    </xf>
    <xf numFmtId="0" fontId="8" fillId="0" borderId="0"/>
    <xf numFmtId="0" fontId="16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19" fillId="0" borderId="0">
      <alignment vertical="top"/>
    </xf>
    <xf numFmtId="0" fontId="18" fillId="0" borderId="0"/>
    <xf numFmtId="0" fontId="16" fillId="0" borderId="0"/>
    <xf numFmtId="0" fontId="4" fillId="0" borderId="0"/>
    <xf numFmtId="0" fontId="2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6" fillId="0" borderId="0">
      <alignment vertical="top"/>
    </xf>
    <xf numFmtId="0" fontId="4" fillId="0" borderId="0"/>
    <xf numFmtId="9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24" fillId="0" borderId="0"/>
    <xf numFmtId="0" fontId="2" fillId="0" borderId="0"/>
    <xf numFmtId="0" fontId="16" fillId="0" borderId="0"/>
    <xf numFmtId="0" fontId="19" fillId="0" borderId="0"/>
    <xf numFmtId="0" fontId="19" fillId="0" borderId="0"/>
    <xf numFmtId="0" fontId="27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459">
    <xf numFmtId="0" fontId="0" fillId="0" borderId="0" xfId="0"/>
    <xf numFmtId="0" fontId="3" fillId="0" borderId="0" xfId="1" applyFont="1"/>
    <xf numFmtId="0" fontId="3" fillId="0" borderId="0" xfId="1" applyFont="1" applyAlignment="1">
      <alignment wrapText="1"/>
    </xf>
    <xf numFmtId="0" fontId="3" fillId="0" borderId="0" xfId="1" applyFont="1" applyFill="1"/>
    <xf numFmtId="0" fontId="6" fillId="0" borderId="0" xfId="1" applyFont="1"/>
    <xf numFmtId="0" fontId="7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3" fillId="2" borderId="1" xfId="1" applyFont="1" applyFill="1" applyBorder="1" applyAlignment="1">
      <alignment horizontal="center" vertical="center" wrapText="1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9" fillId="0" borderId="0" xfId="77" applyFont="1" applyBorder="1"/>
    <xf numFmtId="167" fontId="6" fillId="0" borderId="0" xfId="1" applyNumberFormat="1" applyFont="1"/>
    <xf numFmtId="0" fontId="21" fillId="0" borderId="1" xfId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0" fontId="14" fillId="0" borderId="0" xfId="1" applyFont="1"/>
    <xf numFmtId="0" fontId="6" fillId="0" borderId="1" xfId="50" applyFont="1" applyBorder="1" applyAlignment="1">
      <alignment horizontal="center" vertical="center"/>
    </xf>
    <xf numFmtId="49" fontId="12" fillId="0" borderId="1" xfId="1" applyNumberFormat="1" applyFont="1" applyBorder="1" applyAlignment="1">
      <alignment horizontal="center" vertical="center" wrapText="1"/>
    </xf>
    <xf numFmtId="3" fontId="12" fillId="0" borderId="7" xfId="1" applyNumberFormat="1" applyFont="1" applyBorder="1" applyAlignment="1">
      <alignment horizontal="center" vertical="center" wrapText="1"/>
    </xf>
    <xf numFmtId="4" fontId="26" fillId="0" borderId="1" xfId="1" applyNumberFormat="1" applyFont="1" applyBorder="1" applyAlignment="1">
      <alignment horizontal="center" vertical="center"/>
    </xf>
    <xf numFmtId="168" fontId="12" fillId="0" borderId="1" xfId="1" applyNumberFormat="1" applyFont="1" applyBorder="1" applyAlignment="1">
      <alignment horizontal="center" vertical="center"/>
    </xf>
    <xf numFmtId="4" fontId="26" fillId="0" borderId="1" xfId="1" applyNumberFormat="1" applyFont="1" applyFill="1" applyBorder="1" applyAlignment="1">
      <alignment horizontal="center" vertical="center"/>
    </xf>
    <xf numFmtId="3" fontId="6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5" xfId="1" applyFont="1" applyBorder="1"/>
    <xf numFmtId="0" fontId="35" fillId="0" borderId="0" xfId="1" applyFont="1" applyBorder="1"/>
    <xf numFmtId="0" fontId="6" fillId="0" borderId="0" xfId="1" applyFont="1" applyBorder="1"/>
    <xf numFmtId="168" fontId="6" fillId="0" borderId="0" xfId="1" applyNumberFormat="1" applyFont="1"/>
    <xf numFmtId="0" fontId="9" fillId="0" borderId="0" xfId="1" applyFont="1"/>
    <xf numFmtId="49" fontId="9" fillId="0" borderId="0" xfId="1" applyNumberFormat="1" applyFont="1"/>
    <xf numFmtId="0" fontId="9" fillId="0" borderId="0" xfId="71" applyFont="1" applyBorder="1"/>
    <xf numFmtId="0" fontId="9" fillId="0" borderId="0" xfId="69" applyFont="1" applyBorder="1"/>
    <xf numFmtId="0" fontId="36" fillId="0" borderId="0" xfId="69" applyFont="1" applyBorder="1"/>
    <xf numFmtId="0" fontId="36" fillId="0" borderId="0" xfId="71" applyFont="1" applyBorder="1"/>
    <xf numFmtId="49" fontId="6" fillId="0" borderId="0" xfId="1" applyNumberFormat="1" applyFont="1"/>
    <xf numFmtId="0" fontId="2" fillId="0" borderId="0" xfId="1" applyAlignment="1">
      <alignment vertical="center"/>
    </xf>
    <xf numFmtId="0" fontId="6" fillId="0" borderId="0" xfId="21" applyFont="1"/>
    <xf numFmtId="49" fontId="6" fillId="0" borderId="0" xfId="21" applyNumberFormat="1" applyFont="1"/>
    <xf numFmtId="0" fontId="6" fillId="0" borderId="0" xfId="17" applyFont="1"/>
    <xf numFmtId="0" fontId="3" fillId="0" borderId="0" xfId="17" applyFont="1"/>
    <xf numFmtId="0" fontId="3" fillId="0" borderId="0" xfId="21" applyFont="1"/>
    <xf numFmtId="0" fontId="3" fillId="2" borderId="1" xfId="22" applyFont="1" applyFill="1" applyBorder="1" applyAlignment="1">
      <alignment horizontal="center" vertical="center" wrapText="1"/>
    </xf>
    <xf numFmtId="49" fontId="3" fillId="2" borderId="1" xfId="22" applyNumberFormat="1" applyFont="1" applyFill="1" applyBorder="1" applyAlignment="1">
      <alignment horizontal="center" vertical="center" wrapText="1"/>
    </xf>
    <xf numFmtId="0" fontId="3" fillId="2" borderId="2" xfId="22" applyFont="1" applyFill="1" applyBorder="1" applyAlignment="1">
      <alignment horizontal="center" vertical="center" wrapText="1"/>
    </xf>
    <xf numFmtId="49" fontId="14" fillId="0" borderId="1" xfId="22" applyNumberFormat="1" applyFont="1" applyFill="1" applyBorder="1" applyAlignment="1">
      <alignment horizontal="center" vertical="center" wrapText="1"/>
    </xf>
    <xf numFmtId="0" fontId="14" fillId="0" borderId="1" xfId="22" applyFont="1" applyFill="1" applyBorder="1" applyAlignment="1">
      <alignment horizontal="center" vertical="center" wrapText="1"/>
    </xf>
    <xf numFmtId="49" fontId="25" fillId="0" borderId="1" xfId="22" applyNumberFormat="1" applyFont="1" applyFill="1" applyBorder="1" applyAlignment="1">
      <alignment horizontal="center" vertical="center" wrapText="1"/>
    </xf>
    <xf numFmtId="0" fontId="14" fillId="0" borderId="0" xfId="17" applyFont="1"/>
    <xf numFmtId="0" fontId="14" fillId="0" borderId="0" xfId="21" applyFont="1"/>
    <xf numFmtId="49" fontId="11" fillId="3" borderId="1" xfId="19" applyNumberFormat="1" applyFont="1" applyFill="1" applyBorder="1" applyAlignment="1">
      <alignment horizontal="center" vertical="center"/>
    </xf>
    <xf numFmtId="0" fontId="11" fillId="3" borderId="1" xfId="19" applyFont="1" applyFill="1" applyBorder="1" applyAlignment="1">
      <alignment vertical="center"/>
    </xf>
    <xf numFmtId="3" fontId="11" fillId="3" borderId="1" xfId="19" applyNumberFormat="1" applyFont="1" applyFill="1" applyBorder="1" applyAlignment="1">
      <alignment horizontal="center" vertical="center"/>
    </xf>
    <xf numFmtId="0" fontId="39" fillId="3" borderId="1" xfId="19" applyFont="1" applyFill="1" applyBorder="1" applyAlignment="1">
      <alignment horizontal="center" vertical="center"/>
    </xf>
    <xf numFmtId="4" fontId="11" fillId="3" borderId="1" xfId="19" applyNumberFormat="1" applyFont="1" applyFill="1" applyBorder="1" applyAlignment="1">
      <alignment horizontal="center" vertical="center"/>
    </xf>
    <xf numFmtId="4" fontId="3" fillId="0" borderId="0" xfId="17" applyNumberFormat="1" applyFont="1" applyAlignment="1">
      <alignment vertical="center"/>
    </xf>
    <xf numFmtId="0" fontId="3" fillId="0" borderId="0" xfId="17" applyFont="1" applyAlignment="1">
      <alignment vertical="center"/>
    </xf>
    <xf numFmtId="0" fontId="3" fillId="0" borderId="0" xfId="21" applyFont="1" applyAlignment="1">
      <alignment vertical="center"/>
    </xf>
    <xf numFmtId="4" fontId="13" fillId="0" borderId="1" xfId="19" applyNumberFormat="1" applyFont="1" applyFill="1" applyBorder="1" applyAlignment="1">
      <alignment horizontal="center" vertical="center"/>
    </xf>
    <xf numFmtId="4" fontId="3" fillId="0" borderId="0" xfId="17" applyNumberFormat="1" applyFont="1" applyFill="1" applyAlignment="1">
      <alignment vertical="center"/>
    </xf>
    <xf numFmtId="0" fontId="3" fillId="0" borderId="0" xfId="21" applyFont="1" applyFill="1" applyAlignment="1">
      <alignment vertical="center"/>
    </xf>
    <xf numFmtId="49" fontId="3" fillId="0" borderId="0" xfId="21" applyNumberFormat="1" applyFont="1"/>
    <xf numFmtId="4" fontId="3" fillId="0" borderId="0" xfId="21" applyNumberFormat="1" applyFont="1"/>
    <xf numFmtId="0" fontId="35" fillId="0" borderId="0" xfId="21" applyFont="1"/>
    <xf numFmtId="4" fontId="13" fillId="2" borderId="1" xfId="19" applyNumberFormat="1" applyFont="1" applyFill="1" applyBorder="1" applyAlignment="1">
      <alignment horizontal="center" vertical="center"/>
    </xf>
    <xf numFmtId="49" fontId="11" fillId="3" borderId="1" xfId="192" applyNumberFormat="1" applyFont="1" applyFill="1" applyBorder="1" applyAlignment="1">
      <alignment horizontal="center" vertical="center"/>
    </xf>
    <xf numFmtId="0" fontId="11" fillId="3" borderId="1" xfId="192" applyFont="1" applyFill="1" applyBorder="1" applyAlignment="1">
      <alignment vertical="center"/>
    </xf>
    <xf numFmtId="0" fontId="39" fillId="3" borderId="1" xfId="192" applyFont="1" applyFill="1" applyBorder="1" applyAlignment="1">
      <alignment horizontal="center" vertical="center"/>
    </xf>
    <xf numFmtId="3" fontId="11" fillId="3" borderId="1" xfId="192" applyNumberFormat="1" applyFont="1" applyFill="1" applyBorder="1" applyAlignment="1">
      <alignment horizontal="center" vertical="center"/>
    </xf>
    <xf numFmtId="4" fontId="11" fillId="3" borderId="1" xfId="192" applyNumberFormat="1" applyFont="1" applyFill="1" applyBorder="1" applyAlignment="1">
      <alignment horizontal="center" vertical="center"/>
    </xf>
    <xf numFmtId="169" fontId="39" fillId="3" borderId="1" xfId="192" applyNumberFormat="1" applyFont="1" applyFill="1" applyBorder="1" applyAlignment="1">
      <alignment horizontal="center" vertical="center"/>
    </xf>
    <xf numFmtId="49" fontId="13" fillId="0" borderId="1" xfId="192" applyNumberFormat="1" applyFont="1" applyBorder="1" applyAlignment="1">
      <alignment horizontal="center" vertical="center"/>
    </xf>
    <xf numFmtId="0" fontId="13" fillId="0" borderId="1" xfId="192" applyFont="1" applyBorder="1" applyAlignment="1">
      <alignment vertical="center"/>
    </xf>
    <xf numFmtId="3" fontId="13" fillId="0" borderId="1" xfId="192" applyNumberFormat="1" applyFont="1" applyFill="1" applyBorder="1" applyAlignment="1">
      <alignment horizontal="center" vertical="center"/>
    </xf>
    <xf numFmtId="4" fontId="13" fillId="0" borderId="1" xfId="192" applyNumberFormat="1" applyFont="1" applyBorder="1" applyAlignment="1">
      <alignment horizontal="center" vertical="center"/>
    </xf>
    <xf numFmtId="0" fontId="40" fillId="0" borderId="1" xfId="192" applyFont="1" applyBorder="1" applyAlignment="1">
      <alignment horizontal="center" vertical="center"/>
    </xf>
    <xf numFmtId="169" fontId="13" fillId="0" borderId="1" xfId="192" applyNumberFormat="1" applyFont="1" applyBorder="1" applyAlignment="1">
      <alignment horizontal="center" vertical="center"/>
    </xf>
    <xf numFmtId="3" fontId="13" fillId="0" borderId="1" xfId="192" applyNumberFormat="1" applyFont="1" applyBorder="1" applyAlignment="1">
      <alignment horizontal="center" vertical="center"/>
    </xf>
    <xf numFmtId="0" fontId="40" fillId="0" borderId="1" xfId="192" applyFont="1" applyFill="1" applyBorder="1" applyAlignment="1">
      <alignment horizontal="center" vertical="center"/>
    </xf>
    <xf numFmtId="169" fontId="13" fillId="0" borderId="1" xfId="192" applyNumberFormat="1" applyFont="1" applyFill="1" applyBorder="1" applyAlignment="1">
      <alignment horizontal="center" vertical="center"/>
    </xf>
    <xf numFmtId="4" fontId="13" fillId="0" borderId="1" xfId="192" applyNumberFormat="1" applyFont="1" applyFill="1" applyBorder="1" applyAlignment="1">
      <alignment horizontal="center" vertical="center"/>
    </xf>
    <xf numFmtId="49" fontId="13" fillId="0" borderId="1" xfId="192" applyNumberFormat="1" applyFont="1" applyFill="1" applyBorder="1" applyAlignment="1">
      <alignment horizontal="center" vertical="center"/>
    </xf>
    <xf numFmtId="0" fontId="13" fillId="0" borderId="1" xfId="192" applyFont="1" applyFill="1" applyBorder="1" applyAlignment="1">
      <alignment vertical="center"/>
    </xf>
    <xf numFmtId="0" fontId="40" fillId="2" borderId="1" xfId="192" applyFont="1" applyFill="1" applyBorder="1" applyAlignment="1">
      <alignment horizontal="center" vertical="center"/>
    </xf>
    <xf numFmtId="169" fontId="13" fillId="2" borderId="1" xfId="192" applyNumberFormat="1" applyFont="1" applyFill="1" applyBorder="1" applyAlignment="1">
      <alignment horizontal="center" vertical="center"/>
    </xf>
    <xf numFmtId="4" fontId="13" fillId="2" borderId="1" xfId="192" applyNumberFormat="1" applyFont="1" applyFill="1" applyBorder="1" applyAlignment="1">
      <alignment horizontal="center" vertical="center"/>
    </xf>
    <xf numFmtId="3" fontId="13" fillId="2" borderId="1" xfId="192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4" fillId="0" borderId="0" xfId="166" applyFont="1"/>
    <xf numFmtId="0" fontId="4" fillId="0" borderId="0" xfId="166" applyFont="1" applyAlignment="1">
      <alignment vertical="center"/>
    </xf>
    <xf numFmtId="0" fontId="22" fillId="0" borderId="0" xfId="166" applyFont="1" applyAlignment="1">
      <alignment horizontal="right" vertical="center"/>
    </xf>
    <xf numFmtId="0" fontId="4" fillId="0" borderId="0" xfId="166" applyFont="1" applyFill="1"/>
    <xf numFmtId="0" fontId="9" fillId="0" borderId="0" xfId="2" applyFont="1" applyBorder="1" applyAlignment="1">
      <alignment horizontal="right"/>
    </xf>
    <xf numFmtId="0" fontId="9" fillId="0" borderId="0" xfId="89" applyFont="1" applyBorder="1"/>
    <xf numFmtId="0" fontId="6" fillId="0" borderId="0" xfId="34" applyFont="1" applyFill="1"/>
    <xf numFmtId="0" fontId="6" fillId="0" borderId="0" xfId="34" applyFont="1"/>
    <xf numFmtId="0" fontId="12" fillId="0" borderId="0" xfId="1" applyFont="1"/>
    <xf numFmtId="0" fontId="42" fillId="0" borderId="0" xfId="1" applyFont="1" applyAlignment="1">
      <alignment vertical="center"/>
    </xf>
    <xf numFmtId="0" fontId="6" fillId="0" borderId="0" xfId="1" applyFont="1" applyAlignment="1">
      <alignment horizontal="center"/>
    </xf>
    <xf numFmtId="0" fontId="6" fillId="0" borderId="0" xfId="1" applyFont="1" applyAlignment="1">
      <alignment wrapText="1"/>
    </xf>
    <xf numFmtId="0" fontId="6" fillId="0" borderId="0" xfId="1" applyFont="1" applyFill="1"/>
    <xf numFmtId="0" fontId="30" fillId="0" borderId="0" xfId="34" applyFont="1" applyFill="1" applyAlignment="1">
      <alignment horizontal="center" vertical="center" wrapText="1"/>
    </xf>
    <xf numFmtId="0" fontId="30" fillId="0" borderId="0" xfId="34" applyFont="1" applyAlignment="1">
      <alignment horizontal="center" vertical="center" wrapText="1"/>
    </xf>
    <xf numFmtId="0" fontId="45" fillId="0" borderId="1" xfId="34" applyFont="1" applyFill="1" applyBorder="1" applyAlignment="1">
      <alignment horizontal="center" vertical="center" wrapText="1"/>
    </xf>
    <xf numFmtId="0" fontId="46" fillId="0" borderId="0" xfId="34" applyFont="1" applyFill="1" applyAlignment="1">
      <alignment vertical="center"/>
    </xf>
    <xf numFmtId="0" fontId="46" fillId="0" borderId="0" xfId="34" applyFont="1" applyAlignment="1">
      <alignment vertical="center"/>
    </xf>
    <xf numFmtId="0" fontId="23" fillId="4" borderId="1" xfId="34" applyFont="1" applyFill="1" applyBorder="1" applyAlignment="1">
      <alignment horizontal="center" vertical="center"/>
    </xf>
    <xf numFmtId="0" fontId="22" fillId="4" borderId="1" xfId="34" applyFont="1" applyFill="1" applyBorder="1" applyAlignment="1">
      <alignment vertical="center"/>
    </xf>
    <xf numFmtId="164" fontId="22" fillId="4" borderId="1" xfId="34" applyNumberFormat="1" applyFont="1" applyFill="1" applyBorder="1" applyAlignment="1">
      <alignment horizontal="center" vertical="center"/>
    </xf>
    <xf numFmtId="0" fontId="47" fillId="0" borderId="0" xfId="34" applyFont="1"/>
    <xf numFmtId="0" fontId="12" fillId="5" borderId="1" xfId="34" applyFont="1" applyFill="1" applyBorder="1" applyAlignment="1">
      <alignment horizontal="center" vertical="center"/>
    </xf>
    <xf numFmtId="0" fontId="26" fillId="5" borderId="1" xfId="34" applyFont="1" applyFill="1" applyBorder="1" applyAlignment="1">
      <alignment vertical="center" wrapText="1"/>
    </xf>
    <xf numFmtId="4" fontId="26" fillId="5" borderId="1" xfId="34" applyNumberFormat="1" applyFont="1" applyFill="1" applyBorder="1" applyAlignment="1">
      <alignment horizontal="center" vertical="center"/>
    </xf>
    <xf numFmtId="0" fontId="25" fillId="0" borderId="0" xfId="34" applyFont="1" applyAlignment="1">
      <alignment vertical="center"/>
    </xf>
    <xf numFmtId="0" fontId="12" fillId="0" borderId="1" xfId="34" applyFont="1" applyFill="1" applyBorder="1" applyAlignment="1">
      <alignment horizontal="center" vertical="center"/>
    </xf>
    <xf numFmtId="0" fontId="12" fillId="0" borderId="1" xfId="34" applyFont="1" applyFill="1" applyBorder="1" applyAlignment="1">
      <alignment horizontal="left" vertical="center" wrapText="1"/>
    </xf>
    <xf numFmtId="49" fontId="12" fillId="0" borderId="1" xfId="34" applyNumberFormat="1" applyFont="1" applyFill="1" applyBorder="1" applyAlignment="1">
      <alignment horizontal="center" vertical="center"/>
    </xf>
    <xf numFmtId="49" fontId="12" fillId="0" borderId="1" xfId="34" applyNumberFormat="1" applyFont="1" applyFill="1" applyBorder="1" applyAlignment="1">
      <alignment horizontal="left" vertical="center" wrapText="1"/>
    </xf>
    <xf numFmtId="49" fontId="12" fillId="0" borderId="1" xfId="34" applyNumberFormat="1" applyFont="1" applyFill="1" applyBorder="1" applyAlignment="1">
      <alignment horizontal="left" vertical="center"/>
    </xf>
    <xf numFmtId="4" fontId="12" fillId="0" borderId="1" xfId="34" applyNumberFormat="1" applyFont="1" applyBorder="1" applyAlignment="1">
      <alignment horizontal="center" vertical="center"/>
    </xf>
    <xf numFmtId="0" fontId="25" fillId="0" borderId="0" xfId="34" applyFont="1" applyFill="1" applyAlignment="1">
      <alignment vertical="center"/>
    </xf>
    <xf numFmtId="0" fontId="47" fillId="0" borderId="0" xfId="34" applyFont="1" applyFill="1"/>
    <xf numFmtId="0" fontId="21" fillId="0" borderId="0" xfId="34" applyFont="1" applyFill="1"/>
    <xf numFmtId="0" fontId="21" fillId="0" borderId="0" xfId="34" applyFont="1"/>
    <xf numFmtId="4" fontId="12" fillId="0" borderId="1" xfId="34" applyNumberFormat="1" applyFont="1" applyFill="1" applyBorder="1" applyAlignment="1">
      <alignment horizontal="center" vertical="center"/>
    </xf>
    <xf numFmtId="0" fontId="25" fillId="0" borderId="0" xfId="34" applyFont="1" applyFill="1"/>
    <xf numFmtId="0" fontId="25" fillId="0" borderId="0" xfId="34" applyFont="1"/>
    <xf numFmtId="0" fontId="48" fillId="0" borderId="1" xfId="34" applyFont="1" applyFill="1" applyBorder="1" applyAlignment="1">
      <alignment horizontal="left" vertical="center" wrapText="1"/>
    </xf>
    <xf numFmtId="0" fontId="12" fillId="0" borderId="1" xfId="9" applyFont="1" applyFill="1" applyBorder="1" applyAlignment="1">
      <alignment vertical="center" wrapText="1"/>
    </xf>
    <xf numFmtId="49" fontId="12" fillId="0" borderId="1" xfId="34" applyNumberFormat="1" applyFont="1" applyFill="1" applyBorder="1" applyAlignment="1">
      <alignment horizontal="center" vertical="center" wrapText="1"/>
    </xf>
    <xf numFmtId="0" fontId="12" fillId="0" borderId="1" xfId="34" applyFont="1" applyFill="1" applyBorder="1" applyAlignment="1">
      <alignment vertical="center" wrapText="1"/>
    </xf>
    <xf numFmtId="0" fontId="49" fillId="0" borderId="0" xfId="34" applyFont="1" applyFill="1" applyAlignment="1">
      <alignment vertical="center"/>
    </xf>
    <xf numFmtId="0" fontId="49" fillId="0" borderId="0" xfId="34" applyFont="1" applyAlignment="1">
      <alignment vertical="center"/>
    </xf>
    <xf numFmtId="0" fontId="12" fillId="0" borderId="1" xfId="34" applyFont="1" applyFill="1" applyBorder="1" applyAlignment="1">
      <alignment horizontal="center" vertical="center" wrapText="1"/>
    </xf>
    <xf numFmtId="0" fontId="12" fillId="0" borderId="1" xfId="34" applyFont="1" applyBorder="1" applyAlignment="1">
      <alignment vertical="center" wrapText="1"/>
    </xf>
    <xf numFmtId="49" fontId="12" fillId="0" borderId="1" xfId="34" applyNumberFormat="1" applyFont="1" applyFill="1" applyBorder="1" applyAlignment="1">
      <alignment vertical="center" wrapText="1"/>
    </xf>
    <xf numFmtId="0" fontId="49" fillId="0" borderId="0" xfId="34" applyFont="1" applyBorder="1" applyAlignment="1">
      <alignment horizontal="left" vertical="center"/>
    </xf>
    <xf numFmtId="0" fontId="49" fillId="0" borderId="0" xfId="34" applyFont="1" applyBorder="1" applyAlignment="1">
      <alignment vertical="center"/>
    </xf>
    <xf numFmtId="0" fontId="49" fillId="0" borderId="0" xfId="34" applyFont="1" applyAlignment="1">
      <alignment vertical="center" wrapText="1"/>
    </xf>
    <xf numFmtId="0" fontId="9" fillId="0" borderId="0" xfId="66" applyFont="1"/>
    <xf numFmtId="0" fontId="50" fillId="0" borderId="0" xfId="10" applyFont="1"/>
    <xf numFmtId="0" fontId="51" fillId="0" borderId="0" xfId="10" applyFont="1" applyBorder="1" applyAlignment="1">
      <alignment vertical="center" wrapText="1"/>
    </xf>
    <xf numFmtId="0" fontId="52" fillId="0" borderId="0" xfId="66" applyFont="1" applyAlignment="1">
      <alignment vertical="center"/>
    </xf>
    <xf numFmtId="0" fontId="21" fillId="0" borderId="0" xfId="34" applyFont="1" applyAlignment="1">
      <alignment horizontal="center"/>
    </xf>
    <xf numFmtId="0" fontId="21" fillId="0" borderId="0" xfId="34" applyFont="1" applyAlignment="1">
      <alignment wrapText="1"/>
    </xf>
    <xf numFmtId="0" fontId="48" fillId="0" borderId="1" xfId="34" applyFont="1" applyFill="1" applyBorder="1" applyAlignment="1">
      <alignment horizontal="center" vertical="center" wrapText="1"/>
    </xf>
    <xf numFmtId="49" fontId="48" fillId="0" borderId="1" xfId="34" applyNumberFormat="1" applyFont="1" applyFill="1" applyBorder="1" applyAlignment="1">
      <alignment horizontal="center" vertical="center"/>
    </xf>
    <xf numFmtId="49" fontId="48" fillId="0" borderId="1" xfId="34" applyNumberFormat="1" applyFont="1" applyFill="1" applyBorder="1" applyAlignment="1">
      <alignment horizontal="left" vertical="center" wrapText="1"/>
    </xf>
    <xf numFmtId="4" fontId="48" fillId="0" borderId="1" xfId="34" applyNumberFormat="1" applyFont="1" applyBorder="1" applyAlignment="1">
      <alignment horizontal="center" vertical="center"/>
    </xf>
    <xf numFmtId="0" fontId="53" fillId="0" borderId="0" xfId="34" applyFont="1" applyFill="1"/>
    <xf numFmtId="0" fontId="53" fillId="0" borderId="0" xfId="34" applyFont="1"/>
    <xf numFmtId="0" fontId="48" fillId="0" borderId="1" xfId="34" applyFont="1" applyFill="1" applyBorder="1" applyAlignment="1">
      <alignment horizontal="center" vertical="center"/>
    </xf>
    <xf numFmtId="4" fontId="48" fillId="0" borderId="1" xfId="34" applyNumberFormat="1" applyFont="1" applyFill="1" applyBorder="1" applyAlignment="1">
      <alignment horizontal="center" vertical="center"/>
    </xf>
    <xf numFmtId="0" fontId="53" fillId="0" borderId="0" xfId="34" applyFont="1" applyFill="1" applyAlignment="1">
      <alignment vertical="center"/>
    </xf>
    <xf numFmtId="0" fontId="53" fillId="0" borderId="0" xfId="34" applyFont="1" applyAlignment="1">
      <alignment vertical="center"/>
    </xf>
    <xf numFmtId="0" fontId="2" fillId="0" borderId="0" xfId="1"/>
    <xf numFmtId="0" fontId="3" fillId="0" borderId="0" xfId="194" applyFont="1"/>
    <xf numFmtId="0" fontId="22" fillId="0" borderId="0" xfId="1" applyFont="1" applyAlignment="1">
      <alignment horizontal="right"/>
    </xf>
    <xf numFmtId="0" fontId="3" fillId="0" borderId="0" xfId="195" applyFont="1"/>
    <xf numFmtId="0" fontId="23" fillId="0" borderId="0" xfId="1" applyFont="1" applyAlignment="1">
      <alignment horizontal="right"/>
    </xf>
    <xf numFmtId="0" fontId="54" fillId="0" borderId="0" xfId="1" applyFont="1" applyFill="1" applyAlignment="1">
      <alignment horizontal="center" vertical="center" wrapText="1"/>
    </xf>
    <xf numFmtId="49" fontId="54" fillId="0" borderId="0" xfId="1" applyNumberFormat="1" applyFont="1" applyFill="1" applyAlignment="1">
      <alignment horizontal="center" vertical="center" wrapText="1"/>
    </xf>
    <xf numFmtId="0" fontId="55" fillId="0" borderId="0" xfId="1" applyFont="1" applyAlignment="1">
      <alignment horizontal="center" vertical="center" wrapText="1"/>
    </xf>
    <xf numFmtId="49" fontId="55" fillId="0" borderId="0" xfId="1" applyNumberFormat="1" applyFont="1" applyAlignment="1">
      <alignment horizontal="center" vertical="center" wrapText="1"/>
    </xf>
    <xf numFmtId="0" fontId="2" fillId="0" borderId="0" xfId="1" applyAlignment="1"/>
    <xf numFmtId="0" fontId="58" fillId="0" borderId="0" xfId="1" applyFont="1"/>
    <xf numFmtId="49" fontId="57" fillId="2" borderId="1" xfId="145" applyNumberFormat="1" applyFont="1" applyFill="1" applyBorder="1" applyAlignment="1">
      <alignment horizontal="center" vertical="center" wrapText="1"/>
    </xf>
    <xf numFmtId="0" fontId="57" fillId="2" borderId="1" xfId="145" applyNumberFormat="1" applyFont="1" applyFill="1" applyBorder="1" applyAlignment="1">
      <alignment horizontal="center" vertical="center" wrapText="1"/>
    </xf>
    <xf numFmtId="0" fontId="30" fillId="2" borderId="1" xfId="196" applyFont="1" applyFill="1" applyBorder="1" applyAlignment="1">
      <alignment horizontal="center" vertical="center" wrapText="1"/>
    </xf>
    <xf numFmtId="49" fontId="59" fillId="0" borderId="1" xfId="145" applyNumberFormat="1" applyFont="1" applyFill="1" applyBorder="1" applyAlignment="1">
      <alignment horizontal="center" vertical="center" wrapText="1"/>
    </xf>
    <xf numFmtId="0" fontId="60" fillId="0" borderId="0" xfId="1" applyFont="1"/>
    <xf numFmtId="0" fontId="62" fillId="0" borderId="0" xfId="30" applyFont="1" applyAlignment="1">
      <alignment horizontal="center" vertical="center"/>
    </xf>
    <xf numFmtId="0" fontId="24" fillId="0" borderId="0" xfId="30" applyFont="1"/>
    <xf numFmtId="49" fontId="63" fillId="6" borderId="7" xfId="145" applyNumberFormat="1" applyFont="1" applyFill="1" applyBorder="1" applyAlignment="1">
      <alignment horizontal="center" vertical="center"/>
    </xf>
    <xf numFmtId="49" fontId="63" fillId="6" borderId="9" xfId="145" applyNumberFormat="1" applyFont="1" applyFill="1" applyBorder="1" applyAlignment="1">
      <alignment vertical="center" wrapText="1"/>
    </xf>
    <xf numFmtId="49" fontId="63" fillId="6" borderId="7" xfId="145" applyNumberFormat="1" applyFont="1" applyFill="1" applyBorder="1" applyAlignment="1">
      <alignment vertical="center"/>
    </xf>
    <xf numFmtId="49" fontId="64" fillId="6" borderId="9" xfId="145" applyNumberFormat="1" applyFont="1" applyFill="1" applyBorder="1" applyAlignment="1">
      <alignment vertical="center" wrapText="1"/>
    </xf>
    <xf numFmtId="49" fontId="64" fillId="6" borderId="1" xfId="145" applyNumberFormat="1" applyFont="1" applyFill="1" applyBorder="1" applyAlignment="1">
      <alignment vertical="center" wrapText="1"/>
    </xf>
    <xf numFmtId="49" fontId="65" fillId="0" borderId="1" xfId="145" applyNumberFormat="1" applyFont="1" applyFill="1" applyBorder="1" applyAlignment="1">
      <alignment horizontal="center" vertical="center" wrapText="1"/>
    </xf>
    <xf numFmtId="0" fontId="65" fillId="0" borderId="1" xfId="145" applyFont="1" applyFill="1" applyBorder="1" applyAlignment="1">
      <alignment horizontal="left" vertical="center" wrapText="1"/>
    </xf>
    <xf numFmtId="0" fontId="13" fillId="0" borderId="1" xfId="145" applyFont="1" applyFill="1" applyBorder="1" applyAlignment="1">
      <alignment horizontal="left" vertical="center" wrapText="1"/>
    </xf>
    <xf numFmtId="0" fontId="65" fillId="0" borderId="1" xfId="123" applyNumberFormat="1" applyFont="1" applyFill="1" applyBorder="1" applyAlignment="1">
      <alignment horizontal="center" vertical="center" wrapText="1"/>
    </xf>
    <xf numFmtId="0" fontId="65" fillId="0" borderId="1" xfId="145" applyFont="1" applyFill="1" applyBorder="1" applyAlignment="1">
      <alignment horizontal="center" vertical="center" wrapText="1"/>
    </xf>
    <xf numFmtId="4" fontId="64" fillId="0" borderId="1" xfId="145" applyNumberFormat="1" applyFont="1" applyFill="1" applyBorder="1" applyAlignment="1">
      <alignment vertical="center" wrapText="1"/>
    </xf>
    <xf numFmtId="4" fontId="64" fillId="0" borderId="7" xfId="145" applyNumberFormat="1" applyFont="1" applyFill="1" applyBorder="1" applyAlignment="1">
      <alignment vertical="center" wrapText="1"/>
    </xf>
    <xf numFmtId="0" fontId="13" fillId="0" borderId="1" xfId="123" applyFont="1" applyFill="1" applyBorder="1" applyAlignment="1">
      <alignment horizontal="left" vertical="center" wrapText="1"/>
    </xf>
    <xf numFmtId="0" fontId="58" fillId="0" borderId="0" xfId="1" applyFont="1" applyFill="1"/>
    <xf numFmtId="49" fontId="13" fillId="0" borderId="1" xfId="123" applyNumberFormat="1" applyFont="1" applyFill="1" applyBorder="1" applyAlignment="1">
      <alignment horizontal="center" vertical="center" wrapText="1"/>
    </xf>
    <xf numFmtId="49" fontId="58" fillId="0" borderId="0" xfId="1" applyNumberFormat="1" applyFont="1"/>
    <xf numFmtId="0" fontId="10" fillId="0" borderId="0" xfId="1" applyFont="1" applyFill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 wrapText="1"/>
    </xf>
    <xf numFmtId="0" fontId="48" fillId="0" borderId="0" xfId="1" applyFont="1"/>
    <xf numFmtId="49" fontId="12" fillId="2" borderId="1" xfId="123" applyNumberFormat="1" applyFont="1" applyFill="1" applyBorder="1" applyAlignment="1">
      <alignment horizontal="center" vertical="center" wrapText="1"/>
    </xf>
    <xf numFmtId="0" fontId="12" fillId="2" borderId="1" xfId="123" applyNumberFormat="1" applyFont="1" applyFill="1" applyBorder="1" applyAlignment="1">
      <alignment horizontal="center" vertical="center" wrapText="1"/>
    </xf>
    <xf numFmtId="0" fontId="12" fillId="2" borderId="1" xfId="196" applyFont="1" applyFill="1" applyBorder="1" applyAlignment="1">
      <alignment horizontal="center" vertical="center" wrapText="1"/>
    </xf>
    <xf numFmtId="49" fontId="25" fillId="0" borderId="1" xfId="123" applyNumberFormat="1" applyFont="1" applyFill="1" applyBorder="1" applyAlignment="1">
      <alignment horizontal="center" vertical="center" wrapText="1"/>
    </xf>
    <xf numFmtId="0" fontId="25" fillId="0" borderId="0" xfId="1" applyFont="1"/>
    <xf numFmtId="49" fontId="11" fillId="6" borderId="7" xfId="145" applyNumberFormat="1" applyFont="1" applyFill="1" applyBorder="1" applyAlignment="1">
      <alignment horizontal="center" vertical="center"/>
    </xf>
    <xf numFmtId="49" fontId="11" fillId="6" borderId="9" xfId="145" applyNumberFormat="1" applyFont="1" applyFill="1" applyBorder="1" applyAlignment="1">
      <alignment vertical="center" wrapText="1"/>
    </xf>
    <xf numFmtId="49" fontId="11" fillId="6" borderId="7" xfId="145" applyNumberFormat="1" applyFont="1" applyFill="1" applyBorder="1" applyAlignment="1">
      <alignment vertical="center"/>
    </xf>
    <xf numFmtId="49" fontId="26" fillId="6" borderId="9" xfId="145" applyNumberFormat="1" applyFont="1" applyFill="1" applyBorder="1" applyAlignment="1">
      <alignment vertical="center" wrapText="1"/>
    </xf>
    <xf numFmtId="49" fontId="26" fillId="6" borderId="1" xfId="145" applyNumberFormat="1" applyFont="1" applyFill="1" applyBorder="1" applyAlignment="1">
      <alignment vertical="center" wrapText="1"/>
    </xf>
    <xf numFmtId="0" fontId="12" fillId="0" borderId="0" xfId="1" applyFont="1" applyFill="1"/>
    <xf numFmtId="49" fontId="3" fillId="0" borderId="1" xfId="128" applyNumberFormat="1" applyFont="1" applyFill="1" applyBorder="1" applyAlignment="1">
      <alignment horizontal="center" vertical="center" wrapText="1"/>
    </xf>
    <xf numFmtId="0" fontId="3" fillId="0" borderId="1" xfId="128" applyFont="1" applyFill="1" applyBorder="1" applyAlignment="1">
      <alignment horizontal="left" vertical="center" wrapText="1"/>
    </xf>
    <xf numFmtId="0" fontId="3" fillId="0" borderId="1" xfId="128" applyNumberFormat="1" applyFont="1" applyFill="1" applyBorder="1" applyAlignment="1">
      <alignment horizontal="center" vertical="center" wrapText="1"/>
    </xf>
    <xf numFmtId="0" fontId="3" fillId="0" borderId="1" xfId="128" applyFont="1" applyFill="1" applyBorder="1" applyAlignment="1">
      <alignment horizontal="center" vertical="center" wrapText="1"/>
    </xf>
    <xf numFmtId="4" fontId="69" fillId="0" borderId="1" xfId="128" applyNumberFormat="1" applyFont="1" applyFill="1" applyBorder="1" applyAlignment="1">
      <alignment vertical="center" wrapText="1"/>
    </xf>
    <xf numFmtId="49" fontId="3" fillId="0" borderId="1" xfId="197" applyNumberFormat="1" applyFont="1" applyFill="1" applyBorder="1" applyAlignment="1">
      <alignment horizontal="center" vertical="center" wrapText="1"/>
    </xf>
    <xf numFmtId="0" fontId="3" fillId="0" borderId="1" xfId="197" applyFont="1" applyFill="1" applyBorder="1" applyAlignment="1">
      <alignment horizontal="left" vertical="center" wrapText="1"/>
    </xf>
    <xf numFmtId="49" fontId="12" fillId="0" borderId="0" xfId="1" applyNumberFormat="1" applyFont="1"/>
    <xf numFmtId="49" fontId="3" fillId="0" borderId="1" xfId="126" applyNumberFormat="1" applyFont="1" applyFill="1" applyBorder="1" applyAlignment="1">
      <alignment horizontal="center" vertical="center" wrapText="1"/>
    </xf>
    <xf numFmtId="0" fontId="3" fillId="0" borderId="1" xfId="126" applyFont="1" applyFill="1" applyBorder="1" applyAlignment="1">
      <alignment horizontal="left" vertical="center" wrapText="1"/>
    </xf>
    <xf numFmtId="0" fontId="3" fillId="0" borderId="1" xfId="126" applyNumberFormat="1" applyFont="1" applyFill="1" applyBorder="1" applyAlignment="1">
      <alignment horizontal="center" vertical="center" wrapText="1"/>
    </xf>
    <xf numFmtId="0" fontId="3" fillId="0" borderId="1" xfId="126" applyFont="1" applyFill="1" applyBorder="1" applyAlignment="1">
      <alignment horizontal="center" vertical="center" wrapText="1"/>
    </xf>
    <xf numFmtId="4" fontId="69" fillId="0" borderId="1" xfId="126" applyNumberFormat="1" applyFont="1" applyFill="1" applyBorder="1" applyAlignment="1">
      <alignment vertical="center" wrapText="1"/>
    </xf>
    <xf numFmtId="4" fontId="26" fillId="0" borderId="1" xfId="121" applyNumberFormat="1" applyFont="1" applyFill="1" applyBorder="1" applyAlignment="1">
      <alignment vertical="center" wrapText="1"/>
    </xf>
    <xf numFmtId="0" fontId="12" fillId="0" borderId="0" xfId="0" applyFont="1" applyFill="1"/>
    <xf numFmtId="49" fontId="13" fillId="0" borderId="1" xfId="126" applyNumberFormat="1" applyFont="1" applyFill="1" applyBorder="1" applyAlignment="1">
      <alignment horizontal="center" vertical="center" wrapText="1"/>
    </xf>
    <xf numFmtId="0" fontId="13" fillId="0" borderId="1" xfId="126" applyFont="1" applyFill="1" applyBorder="1" applyAlignment="1">
      <alignment horizontal="left" vertical="center" wrapText="1"/>
    </xf>
    <xf numFmtId="0" fontId="13" fillId="0" borderId="1" xfId="126" applyNumberFormat="1" applyFont="1" applyFill="1" applyBorder="1" applyAlignment="1">
      <alignment horizontal="center" vertical="center" wrapText="1"/>
    </xf>
    <xf numFmtId="0" fontId="13" fillId="0" borderId="1" xfId="126" applyFont="1" applyFill="1" applyBorder="1" applyAlignment="1">
      <alignment horizontal="center" vertical="center" wrapText="1"/>
    </xf>
    <xf numFmtId="4" fontId="26" fillId="0" borderId="1" xfId="126" applyNumberFormat="1" applyFont="1" applyFill="1" applyBorder="1" applyAlignment="1">
      <alignment vertical="center" wrapText="1"/>
    </xf>
    <xf numFmtId="4" fontId="26" fillId="0" borderId="1" xfId="123" applyNumberFormat="1" applyFont="1" applyFill="1" applyBorder="1" applyAlignment="1">
      <alignment vertical="center" wrapText="1"/>
    </xf>
    <xf numFmtId="0" fontId="70" fillId="0" borderId="0" xfId="30" applyFont="1" applyAlignment="1">
      <alignment horizontal="center" vertical="center"/>
    </xf>
    <xf numFmtId="0" fontId="40" fillId="0" borderId="0" xfId="30" applyFont="1" applyAlignment="1">
      <alignment horizontal="left" vertical="center"/>
    </xf>
    <xf numFmtId="0" fontId="65" fillId="0" borderId="1" xfId="123" applyFont="1" applyFill="1" applyBorder="1" applyAlignment="1">
      <alignment horizontal="left" vertical="center" wrapText="1"/>
    </xf>
    <xf numFmtId="0" fontId="58" fillId="0" borderId="0" xfId="194" applyFont="1" applyFill="1"/>
    <xf numFmtId="0" fontId="3" fillId="2" borderId="1" xfId="1" applyFont="1" applyFill="1" applyBorder="1" applyAlignment="1">
      <alignment horizontal="center" vertical="center" wrapText="1"/>
    </xf>
    <xf numFmtId="0" fontId="48" fillId="0" borderId="1" xfId="9" applyFont="1" applyFill="1" applyBorder="1" applyAlignment="1">
      <alignment vertical="center" wrapText="1"/>
    </xf>
    <xf numFmtId="0" fontId="8" fillId="0" borderId="0" xfId="2" applyFont="1"/>
    <xf numFmtId="0" fontId="6" fillId="0" borderId="0" xfId="2" applyFont="1"/>
    <xf numFmtId="0" fontId="23" fillId="0" borderId="0" xfId="2" applyFont="1" applyAlignment="1">
      <alignment horizontal="center" vertical="center"/>
    </xf>
    <xf numFmtId="0" fontId="71" fillId="0" borderId="0" xfId="2" applyFont="1"/>
    <xf numFmtId="0" fontId="12" fillId="2" borderId="2" xfId="2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12" fillId="0" borderId="0" xfId="2" applyFont="1" applyAlignment="1">
      <alignment horizontal="center" vertical="center"/>
    </xf>
    <xf numFmtId="0" fontId="72" fillId="0" borderId="0" xfId="2" applyFont="1"/>
    <xf numFmtId="0" fontId="25" fillId="0" borderId="2" xfId="2" applyFont="1" applyFill="1" applyBorder="1" applyAlignment="1">
      <alignment horizontal="center" vertical="center"/>
    </xf>
    <xf numFmtId="0" fontId="62" fillId="0" borderId="0" xfId="2" applyFont="1" applyAlignment="1">
      <alignment horizontal="center" vertical="center"/>
    </xf>
    <xf numFmtId="0" fontId="73" fillId="0" borderId="0" xfId="2" applyFont="1"/>
    <xf numFmtId="49" fontId="64" fillId="6" borderId="1" xfId="144" applyNumberFormat="1" applyFont="1" applyFill="1" applyBorder="1" applyAlignment="1">
      <alignment horizontal="center" vertical="center" wrapText="1"/>
    </xf>
    <xf numFmtId="49" fontId="64" fillId="6" borderId="7" xfId="144" applyNumberFormat="1" applyFont="1" applyFill="1" applyBorder="1" applyAlignment="1">
      <alignment vertical="center"/>
    </xf>
    <xf numFmtId="49" fontId="64" fillId="6" borderId="9" xfId="144" applyNumberFormat="1" applyFont="1" applyFill="1" applyBorder="1" applyAlignment="1">
      <alignment vertical="center" wrapText="1"/>
    </xf>
    <xf numFmtId="0" fontId="12" fillId="0" borderId="0" xfId="2" applyFont="1" applyFill="1" applyAlignment="1">
      <alignment horizontal="center" vertical="center"/>
    </xf>
    <xf numFmtId="4" fontId="26" fillId="0" borderId="1" xfId="2" applyNumberFormat="1" applyFont="1" applyFill="1" applyBorder="1" applyAlignment="1">
      <alignment horizontal="center" vertical="center"/>
    </xf>
    <xf numFmtId="0" fontId="13" fillId="0" borderId="0" xfId="2" applyFont="1" applyFill="1" applyAlignment="1">
      <alignment horizontal="center" vertical="center"/>
    </xf>
    <xf numFmtId="49" fontId="13" fillId="0" borderId="1" xfId="2" applyNumberFormat="1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1" fontId="13" fillId="0" borderId="1" xfId="2" applyNumberFormat="1" applyFont="1" applyFill="1" applyBorder="1" applyAlignment="1">
      <alignment horizontal="center" vertical="center" wrapText="1"/>
    </xf>
    <xf numFmtId="0" fontId="13" fillId="0" borderId="1" xfId="2" applyNumberFormat="1" applyFont="1" applyFill="1" applyBorder="1" applyAlignment="1">
      <alignment horizontal="center" vertical="center" wrapText="1"/>
    </xf>
    <xf numFmtId="0" fontId="25" fillId="0" borderId="1" xfId="1" applyFont="1" applyFill="1" applyBorder="1" applyAlignment="1">
      <alignment horizontal="left" vertical="center" wrapText="1"/>
    </xf>
    <xf numFmtId="0" fontId="13" fillId="0" borderId="0" xfId="2" applyFont="1" applyAlignment="1">
      <alignment horizontal="center" vertical="center"/>
    </xf>
    <xf numFmtId="49" fontId="59" fillId="6" borderId="1" xfId="144" applyNumberFormat="1" applyFont="1" applyFill="1" applyBorder="1" applyAlignment="1">
      <alignment vertical="center" wrapText="1"/>
    </xf>
    <xf numFmtId="0" fontId="11" fillId="0" borderId="0" xfId="2" applyFont="1" applyFill="1" applyAlignment="1">
      <alignment horizontal="center" vertical="center"/>
    </xf>
    <xf numFmtId="0" fontId="7" fillId="0" borderId="0" xfId="2" applyFont="1" applyBorder="1" applyAlignment="1">
      <alignment horizontal="right"/>
    </xf>
    <xf numFmtId="0" fontId="9" fillId="0" borderId="0" xfId="60" applyFont="1" applyBorder="1"/>
    <xf numFmtId="0" fontId="26" fillId="0" borderId="0" xfId="1" applyFont="1" applyBorder="1" applyAlignment="1">
      <alignment wrapText="1"/>
    </xf>
    <xf numFmtId="0" fontId="12" fillId="0" borderId="0" xfId="1" applyFont="1" applyAlignment="1"/>
    <xf numFmtId="0" fontId="69" fillId="0" borderId="5" xfId="1" applyFont="1" applyBorder="1" applyAlignment="1">
      <alignment horizontal="left" wrapText="1"/>
    </xf>
    <xf numFmtId="0" fontId="69" fillId="0" borderId="0" xfId="1" applyFont="1" applyBorder="1" applyAlignment="1">
      <alignment horizontal="left" wrapText="1"/>
    </xf>
    <xf numFmtId="49" fontId="13" fillId="2" borderId="1" xfId="139" applyNumberFormat="1" applyFont="1" applyFill="1" applyBorder="1" applyAlignment="1">
      <alignment horizontal="center" vertical="center"/>
    </xf>
    <xf numFmtId="49" fontId="13" fillId="2" borderId="1" xfId="139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11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/>
    </xf>
    <xf numFmtId="0" fontId="62" fillId="0" borderId="1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left" vertical="center" wrapText="1"/>
    </xf>
    <xf numFmtId="0" fontId="11" fillId="0" borderId="11" xfId="1" applyFont="1" applyBorder="1" applyAlignment="1">
      <alignment horizontal="center" vertical="center"/>
    </xf>
    <xf numFmtId="0" fontId="62" fillId="0" borderId="11" xfId="1" applyFont="1" applyBorder="1" applyAlignment="1">
      <alignment horizontal="center" vertical="center"/>
    </xf>
    <xf numFmtId="4" fontId="11" fillId="0" borderId="11" xfId="1" applyNumberFormat="1" applyFont="1" applyFill="1" applyBorder="1" applyAlignment="1">
      <alignment horizontal="center" vertical="center"/>
    </xf>
    <xf numFmtId="0" fontId="11" fillId="0" borderId="12" xfId="1" applyFont="1" applyBorder="1" applyAlignment="1">
      <alignment vertical="center"/>
    </xf>
    <xf numFmtId="0" fontId="11" fillId="0" borderId="5" xfId="1" applyFont="1" applyBorder="1" applyAlignment="1">
      <alignment vertical="center"/>
    </xf>
    <xf numFmtId="0" fontId="12" fillId="0" borderId="1" xfId="1" applyFont="1" applyBorder="1" applyAlignment="1">
      <alignment horizontal="center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left" vertical="center" wrapText="1"/>
    </xf>
    <xf numFmtId="0" fontId="13" fillId="0" borderId="11" xfId="1" applyFont="1" applyFill="1" applyBorder="1" applyAlignment="1">
      <alignment horizontal="center" vertical="center"/>
    </xf>
    <xf numFmtId="0" fontId="13" fillId="0" borderId="11" xfId="1" applyFont="1" applyFill="1" applyBorder="1" applyAlignment="1">
      <alignment vertical="center"/>
    </xf>
    <xf numFmtId="1" fontId="13" fillId="0" borderId="0" xfId="2" applyNumberFormat="1" applyFont="1" applyFill="1" applyBorder="1" applyAlignment="1">
      <alignment horizontal="center" vertical="center"/>
    </xf>
    <xf numFmtId="4" fontId="13" fillId="0" borderId="0" xfId="2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13" fillId="0" borderId="7" xfId="1" applyFont="1" applyFill="1" applyBorder="1" applyAlignment="1">
      <alignment vertical="center"/>
    </xf>
    <xf numFmtId="1" fontId="13" fillId="0" borderId="1" xfId="2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3" fillId="0" borderId="0" xfId="1" applyFont="1" applyBorder="1" applyAlignment="1">
      <alignment horizontal="left" vertical="center"/>
    </xf>
    <xf numFmtId="0" fontId="13" fillId="0" borderId="0" xfId="1" applyFont="1" applyFill="1" applyBorder="1" applyAlignment="1">
      <alignment horizontal="left" vertical="center"/>
    </xf>
    <xf numFmtId="4" fontId="13" fillId="0" borderId="0" xfId="1" applyNumberFormat="1" applyFont="1" applyBorder="1" applyAlignment="1">
      <alignment horizontal="center" vertical="center"/>
    </xf>
    <xf numFmtId="0" fontId="6" fillId="0" borderId="0" xfId="1" applyFont="1" applyAlignment="1"/>
    <xf numFmtId="3" fontId="6" fillId="0" borderId="0" xfId="1" applyNumberFormat="1" applyFont="1"/>
    <xf numFmtId="0" fontId="3" fillId="2" borderId="2" xfId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7" xfId="1" applyFont="1" applyFill="1" applyBorder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/>
    </xf>
    <xf numFmtId="0" fontId="3" fillId="0" borderId="1" xfId="1" applyFont="1" applyBorder="1" applyAlignment="1">
      <alignment horizontal="center"/>
    </xf>
    <xf numFmtId="0" fontId="74" fillId="5" borderId="7" xfId="1" applyFont="1" applyFill="1" applyBorder="1" applyAlignment="1">
      <alignment vertical="center"/>
    </xf>
    <xf numFmtId="0" fontId="74" fillId="5" borderId="1" xfId="1" applyFont="1" applyFill="1" applyBorder="1" applyAlignment="1">
      <alignment horizontal="center" vertical="center"/>
    </xf>
    <xf numFmtId="164" fontId="74" fillId="5" borderId="1" xfId="1" applyNumberFormat="1" applyFont="1" applyFill="1" applyBorder="1" applyAlignment="1">
      <alignment horizontal="center" vertical="center"/>
    </xf>
    <xf numFmtId="0" fontId="40" fillId="0" borderId="0" xfId="2" applyFont="1" applyAlignment="1">
      <alignment horizontal="left" vertical="center"/>
    </xf>
    <xf numFmtId="0" fontId="6" fillId="0" borderId="0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4" fillId="0" borderId="5" xfId="1" applyFont="1" applyBorder="1"/>
    <xf numFmtId="0" fontId="9" fillId="0" borderId="0" xfId="61" applyFont="1" applyBorder="1"/>
    <xf numFmtId="0" fontId="69" fillId="0" borderId="0" xfId="1" applyFont="1" applyBorder="1" applyAlignment="1">
      <alignment vertical="center" wrapText="1"/>
    </xf>
    <xf numFmtId="49" fontId="13" fillId="2" borderId="1" xfId="141" applyNumberFormat="1" applyFont="1" applyFill="1" applyBorder="1" applyAlignment="1">
      <alignment horizontal="center" vertical="center"/>
    </xf>
    <xf numFmtId="49" fontId="13" fillId="2" borderId="1" xfId="141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vertical="center"/>
    </xf>
    <xf numFmtId="0" fontId="26" fillId="0" borderId="0" xfId="1" applyFont="1" applyBorder="1" applyAlignment="1">
      <alignment vertical="center" wrapText="1"/>
    </xf>
    <xf numFmtId="0" fontId="13" fillId="0" borderId="1" xfId="1" applyFont="1" applyFill="1" applyBorder="1" applyAlignment="1">
      <alignment vertical="center"/>
    </xf>
    <xf numFmtId="0" fontId="6" fillId="0" borderId="4" xfId="1" applyFont="1" applyFill="1" applyBorder="1" applyAlignment="1">
      <alignment horizontal="center" vertical="center" wrapText="1"/>
    </xf>
    <xf numFmtId="0" fontId="75" fillId="0" borderId="0" xfId="1" applyFont="1"/>
    <xf numFmtId="0" fontId="3" fillId="0" borderId="1" xfId="1" applyFont="1" applyFill="1" applyBorder="1" applyAlignment="1">
      <alignment horizontal="center"/>
    </xf>
    <xf numFmtId="49" fontId="63" fillId="6" borderId="7" xfId="144" applyNumberFormat="1" applyFont="1" applyFill="1" applyBorder="1" applyAlignment="1">
      <alignment horizontal="center" vertical="center"/>
    </xf>
    <xf numFmtId="49" fontId="63" fillId="6" borderId="9" xfId="144" applyNumberFormat="1" applyFont="1" applyFill="1" applyBorder="1" applyAlignment="1">
      <alignment vertical="center" wrapText="1"/>
    </xf>
    <xf numFmtId="49" fontId="63" fillId="6" borderId="7" xfId="144" applyNumberFormat="1" applyFont="1" applyFill="1" applyBorder="1" applyAlignment="1">
      <alignment vertical="center"/>
    </xf>
    <xf numFmtId="49" fontId="64" fillId="6" borderId="1" xfId="144" applyNumberFormat="1" applyFont="1" applyFill="1" applyBorder="1" applyAlignment="1">
      <alignment vertical="center" wrapText="1"/>
    </xf>
    <xf numFmtId="0" fontId="58" fillId="0" borderId="0" xfId="0" applyFont="1"/>
    <xf numFmtId="3" fontId="3" fillId="2" borderId="1" xfId="19" applyNumberFormat="1" applyFont="1" applyFill="1" applyBorder="1" applyAlignment="1">
      <alignment horizontal="center" vertical="center" wrapText="1"/>
    </xf>
    <xf numFmtId="0" fontId="10" fillId="0" borderId="0" xfId="71" applyFont="1" applyBorder="1" applyAlignment="1">
      <alignment horizontal="center" vertical="center" wrapText="1"/>
    </xf>
    <xf numFmtId="0" fontId="29" fillId="0" borderId="0" xfId="1" applyFont="1" applyAlignment="1">
      <alignment horizontal="center" vertical="center" wrapText="1"/>
    </xf>
    <xf numFmtId="0" fontId="3" fillId="2" borderId="3" xfId="22" applyFont="1" applyFill="1" applyBorder="1" applyAlignment="1">
      <alignment horizontal="center" vertical="center" wrapText="1"/>
    </xf>
    <xf numFmtId="0" fontId="3" fillId="2" borderId="6" xfId="22" applyFont="1" applyFill="1" applyBorder="1" applyAlignment="1">
      <alignment horizontal="center" vertical="center" wrapText="1"/>
    </xf>
    <xf numFmtId="0" fontId="3" fillId="2" borderId="7" xfId="22" applyFont="1" applyFill="1" applyBorder="1" applyAlignment="1">
      <alignment horizontal="center" vertical="center" wrapText="1"/>
    </xf>
    <xf numFmtId="0" fontId="3" fillId="2" borderId="8" xfId="22" applyFont="1" applyFill="1" applyBorder="1" applyAlignment="1">
      <alignment horizontal="center" vertical="center" wrapText="1"/>
    </xf>
    <xf numFmtId="3" fontId="3" fillId="2" borderId="2" xfId="22" applyNumberFormat="1" applyFont="1" applyFill="1" applyBorder="1" applyAlignment="1">
      <alignment horizontal="center" vertical="center" wrapText="1"/>
    </xf>
    <xf numFmtId="3" fontId="3" fillId="2" borderId="4" xfId="22" applyNumberFormat="1" applyFont="1" applyFill="1" applyBorder="1" applyAlignment="1">
      <alignment horizontal="center" vertical="center" wrapText="1"/>
    </xf>
    <xf numFmtId="3" fontId="13" fillId="2" borderId="2" xfId="22" applyNumberFormat="1" applyFont="1" applyFill="1" applyBorder="1" applyAlignment="1">
      <alignment horizontal="center" vertical="center" wrapText="1"/>
    </xf>
    <xf numFmtId="3" fontId="13" fillId="2" borderId="4" xfId="22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30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4" fontId="30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164" fontId="33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/>
    </xf>
    <xf numFmtId="164" fontId="57" fillId="2" borderId="2" xfId="1" applyNumberFormat="1" applyFont="1" applyFill="1" applyBorder="1" applyAlignment="1">
      <alignment horizontal="center" vertical="center" wrapText="1"/>
    </xf>
    <xf numFmtId="164" fontId="57" fillId="2" borderId="4" xfId="1" applyNumberFormat="1" applyFont="1" applyFill="1" applyBorder="1" applyAlignment="1">
      <alignment horizontal="center" vertical="center" wrapText="1"/>
    </xf>
    <xf numFmtId="49" fontId="61" fillId="0" borderId="7" xfId="187" applyNumberFormat="1" applyFont="1" applyFill="1" applyBorder="1" applyAlignment="1">
      <alignment horizontal="left" vertical="center"/>
    </xf>
    <xf numFmtId="49" fontId="61" fillId="0" borderId="9" xfId="187" applyNumberFormat="1" applyFont="1" applyFill="1" applyBorder="1" applyAlignment="1">
      <alignment horizontal="left" vertical="center"/>
    </xf>
    <xf numFmtId="49" fontId="66" fillId="0" borderId="7" xfId="187" applyNumberFormat="1" applyFont="1" applyFill="1" applyBorder="1" applyAlignment="1">
      <alignment horizontal="left" vertical="center"/>
    </xf>
    <xf numFmtId="49" fontId="66" fillId="0" borderId="9" xfId="187" applyNumberFormat="1" applyFont="1" applyFill="1" applyBorder="1" applyAlignment="1">
      <alignment horizontal="left" vertical="center"/>
    </xf>
    <xf numFmtId="0" fontId="54" fillId="0" borderId="0" xfId="1" applyFont="1" applyFill="1" applyAlignment="1">
      <alignment horizontal="center" vertical="center" wrapText="1"/>
    </xf>
    <xf numFmtId="0" fontId="55" fillId="0" borderId="0" xfId="1" applyFont="1" applyAlignment="1">
      <alignment horizontal="center" vertical="center" wrapText="1"/>
    </xf>
    <xf numFmtId="0" fontId="56" fillId="0" borderId="0" xfId="1" applyFont="1" applyFill="1" applyAlignment="1">
      <alignment horizontal="center" vertical="center" wrapText="1"/>
    </xf>
    <xf numFmtId="49" fontId="57" fillId="2" borderId="2" xfId="145" applyNumberFormat="1" applyFont="1" applyFill="1" applyBorder="1" applyAlignment="1">
      <alignment horizontal="center" vertical="center" wrapText="1"/>
    </xf>
    <xf numFmtId="49" fontId="57" fillId="2" borderId="4" xfId="145" applyNumberFormat="1" applyFont="1" applyFill="1" applyBorder="1" applyAlignment="1">
      <alignment horizontal="center" vertical="center" wrapText="1"/>
    </xf>
    <xf numFmtId="0" fontId="57" fillId="2" borderId="1" xfId="145" applyNumberFormat="1" applyFont="1" applyFill="1" applyBorder="1" applyAlignment="1">
      <alignment horizontal="center" vertical="center" wrapText="1"/>
    </xf>
    <xf numFmtId="0" fontId="57" fillId="2" borderId="2" xfId="145" applyFont="1" applyFill="1" applyBorder="1" applyAlignment="1">
      <alignment horizontal="center" vertical="center" wrapText="1"/>
    </xf>
    <xf numFmtId="0" fontId="57" fillId="2" borderId="4" xfId="145" applyFont="1" applyFill="1" applyBorder="1" applyAlignment="1">
      <alignment horizontal="center" vertical="center" wrapText="1"/>
    </xf>
    <xf numFmtId="164" fontId="57" fillId="2" borderId="1" xfId="1" applyNumberFormat="1" applyFont="1" applyFill="1" applyBorder="1" applyAlignment="1">
      <alignment horizontal="center" vertical="center" wrapText="1"/>
    </xf>
    <xf numFmtId="164" fontId="12" fillId="2" borderId="1" xfId="1" applyNumberFormat="1" applyFont="1" applyFill="1" applyBorder="1" applyAlignment="1">
      <alignment horizontal="center" vertical="center" wrapText="1"/>
    </xf>
    <xf numFmtId="0" fontId="67" fillId="0" borderId="0" xfId="1" applyFont="1" applyFill="1" applyAlignment="1">
      <alignment horizontal="center" vertical="center" wrapText="1"/>
    </xf>
    <xf numFmtId="49" fontId="12" fillId="2" borderId="1" xfId="123" applyNumberFormat="1" applyFont="1" applyFill="1" applyBorder="1" applyAlignment="1">
      <alignment horizontal="center" vertical="center" wrapText="1"/>
    </xf>
    <xf numFmtId="0" fontId="12" fillId="2" borderId="1" xfId="123" applyNumberFormat="1" applyFont="1" applyFill="1" applyBorder="1" applyAlignment="1">
      <alignment horizontal="center" vertical="center" wrapText="1"/>
    </xf>
    <xf numFmtId="0" fontId="12" fillId="2" borderId="1" xfId="123" applyFont="1" applyFill="1" applyBorder="1" applyAlignment="1">
      <alignment horizontal="center" vertical="center" wrapText="1"/>
    </xf>
    <xf numFmtId="10" fontId="12" fillId="2" borderId="1" xfId="2" applyNumberFormat="1" applyFont="1" applyFill="1" applyBorder="1" applyAlignment="1">
      <alignment horizontal="center" vertical="center" wrapText="1"/>
    </xf>
    <xf numFmtId="0" fontId="12" fillId="2" borderId="7" xfId="2" applyFont="1" applyFill="1" applyBorder="1" applyAlignment="1">
      <alignment horizontal="center" vertical="center" wrapText="1"/>
    </xf>
    <xf numFmtId="0" fontId="12" fillId="2" borderId="8" xfId="2" applyFont="1" applyFill="1" applyBorder="1" applyAlignment="1">
      <alignment horizontal="center" vertical="center" wrapText="1"/>
    </xf>
    <xf numFmtId="0" fontId="12" fillId="2" borderId="10" xfId="196" applyFont="1" applyFill="1" applyBorder="1" applyAlignment="1">
      <alignment horizontal="center" vertical="center" wrapText="1"/>
    </xf>
    <xf numFmtId="0" fontId="12" fillId="2" borderId="3" xfId="196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13" fillId="0" borderId="7" xfId="1" applyFont="1" applyFill="1" applyBorder="1" applyAlignment="1">
      <alignment horizontal="left" vertical="center"/>
    </xf>
    <xf numFmtId="0" fontId="13" fillId="0" borderId="9" xfId="1" applyFont="1" applyFill="1" applyBorder="1" applyAlignment="1">
      <alignment horizontal="left" vertical="center"/>
    </xf>
    <xf numFmtId="0" fontId="13" fillId="0" borderId="8" xfId="1" applyFont="1" applyFill="1" applyBorder="1" applyAlignment="1">
      <alignment horizontal="left" vertical="center"/>
    </xf>
    <xf numFmtId="0" fontId="13" fillId="0" borderId="7" xfId="1" applyFont="1" applyFill="1" applyBorder="1" applyAlignment="1">
      <alignment horizontal="left" vertical="center" wrapText="1"/>
    </xf>
    <xf numFmtId="0" fontId="13" fillId="0" borderId="9" xfId="1" applyFont="1" applyFill="1" applyBorder="1" applyAlignment="1">
      <alignment horizontal="left" vertical="center" wrapText="1"/>
    </xf>
    <xf numFmtId="0" fontId="13" fillId="0" borderId="8" xfId="1" applyFont="1" applyFill="1" applyBorder="1" applyAlignment="1">
      <alignment horizontal="left" vertical="center" wrapText="1"/>
    </xf>
    <xf numFmtId="1" fontId="13" fillId="0" borderId="2" xfId="2" applyNumberFormat="1" applyFont="1" applyFill="1" applyBorder="1" applyAlignment="1">
      <alignment horizontal="center" vertical="center"/>
    </xf>
    <xf numFmtId="1" fontId="13" fillId="0" borderId="4" xfId="2" applyNumberFormat="1" applyFont="1" applyFill="1" applyBorder="1" applyAlignment="1">
      <alignment horizontal="center" vertical="center"/>
    </xf>
    <xf numFmtId="1" fontId="13" fillId="0" borderId="13" xfId="2" applyNumberFormat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12" fillId="2" borderId="4" xfId="2" applyFont="1" applyFill="1" applyBorder="1" applyAlignment="1">
      <alignment horizontal="center" vertical="center" wrapText="1"/>
    </xf>
    <xf numFmtId="0" fontId="13" fillId="2" borderId="7" xfId="139" applyNumberFormat="1" applyFont="1" applyFill="1" applyBorder="1" applyAlignment="1">
      <alignment horizontal="center" vertical="center"/>
    </xf>
    <xf numFmtId="0" fontId="13" fillId="2" borderId="8" xfId="139" applyNumberFormat="1" applyFont="1" applyFill="1" applyBorder="1" applyAlignment="1">
      <alignment horizontal="center" vertical="center"/>
    </xf>
    <xf numFmtId="0" fontId="6" fillId="0" borderId="7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12" fillId="2" borderId="1" xfId="2" applyFont="1" applyFill="1" applyBorder="1" applyAlignment="1">
      <alignment horizontal="center" vertical="center" wrapText="1"/>
    </xf>
    <xf numFmtId="0" fontId="12" fillId="2" borderId="7" xfId="139" applyNumberFormat="1" applyFont="1" applyFill="1" applyBorder="1" applyAlignment="1">
      <alignment horizontal="center" vertical="center" wrapText="1"/>
    </xf>
    <xf numFmtId="0" fontId="12" fillId="2" borderId="9" xfId="139" applyNumberFormat="1" applyFont="1" applyFill="1" applyBorder="1" applyAlignment="1">
      <alignment horizontal="center" vertical="center" wrapText="1"/>
    </xf>
    <xf numFmtId="0" fontId="12" fillId="2" borderId="8" xfId="139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13" fillId="0" borderId="13" xfId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/>
    </xf>
    <xf numFmtId="0" fontId="13" fillId="0" borderId="10" xfId="1" applyFont="1" applyFill="1" applyBorder="1" applyAlignment="1">
      <alignment horizontal="left" vertical="center" wrapText="1"/>
    </xf>
    <xf numFmtId="0" fontId="13" fillId="0" borderId="11" xfId="1" applyFont="1" applyFill="1" applyBorder="1" applyAlignment="1">
      <alignment horizontal="left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3" fillId="0" borderId="14" xfId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left" vertical="center" wrapText="1"/>
    </xf>
    <xf numFmtId="0" fontId="13" fillId="0" borderId="15" xfId="1" applyFont="1" applyFill="1" applyBorder="1" applyAlignment="1">
      <alignment horizontal="left" vertical="center" wrapText="1"/>
    </xf>
    <xf numFmtId="0" fontId="13" fillId="0" borderId="12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13" fillId="0" borderId="6" xfId="1" applyFont="1" applyFill="1" applyBorder="1" applyAlignment="1">
      <alignment horizontal="left" vertical="center" wrapText="1"/>
    </xf>
    <xf numFmtId="0" fontId="12" fillId="0" borderId="7" xfId="1" applyFont="1" applyBorder="1" applyAlignment="1">
      <alignment horizontal="center"/>
    </xf>
    <xf numFmtId="0" fontId="12" fillId="0" borderId="9" xfId="1" applyFont="1" applyBorder="1" applyAlignment="1">
      <alignment horizontal="center"/>
    </xf>
    <xf numFmtId="0" fontId="12" fillId="0" borderId="8" xfId="1" applyFont="1" applyBorder="1" applyAlignment="1">
      <alignment horizontal="center"/>
    </xf>
    <xf numFmtId="0" fontId="12" fillId="2" borderId="10" xfId="2" applyFont="1" applyFill="1" applyBorder="1" applyAlignment="1">
      <alignment horizontal="center" vertical="center" wrapText="1"/>
    </xf>
    <xf numFmtId="0" fontId="12" fillId="2" borderId="11" xfId="2" applyFont="1" applyFill="1" applyBorder="1" applyAlignment="1">
      <alignment horizontal="center" vertical="center" wrapText="1"/>
    </xf>
    <xf numFmtId="0" fontId="12" fillId="2" borderId="3" xfId="2" applyFont="1" applyFill="1" applyBorder="1" applyAlignment="1">
      <alignment horizontal="center" vertical="center" wrapText="1"/>
    </xf>
    <xf numFmtId="0" fontId="12" fillId="2" borderId="12" xfId="2" applyFont="1" applyFill="1" applyBorder="1" applyAlignment="1">
      <alignment horizontal="center" vertical="center" wrapText="1"/>
    </xf>
    <xf numFmtId="0" fontId="12" fillId="2" borderId="5" xfId="2" applyFont="1" applyFill="1" applyBorder="1" applyAlignment="1">
      <alignment horizontal="center" vertical="center" wrapText="1"/>
    </xf>
    <xf numFmtId="0" fontId="12" fillId="2" borderId="6" xfId="2" applyFont="1" applyFill="1" applyBorder="1" applyAlignment="1">
      <alignment horizontal="center" vertical="center" wrapText="1"/>
    </xf>
    <xf numFmtId="0" fontId="12" fillId="2" borderId="7" xfId="139" applyNumberFormat="1" applyFont="1" applyFill="1" applyBorder="1" applyAlignment="1">
      <alignment horizontal="center" vertical="center"/>
    </xf>
    <xf numFmtId="0" fontId="12" fillId="2" borderId="9" xfId="139" applyNumberFormat="1" applyFont="1" applyFill="1" applyBorder="1" applyAlignment="1">
      <alignment horizontal="center" vertical="center"/>
    </xf>
    <xf numFmtId="0" fontId="12" fillId="2" borderId="8" xfId="139" applyNumberFormat="1" applyFont="1" applyFill="1" applyBorder="1" applyAlignment="1">
      <alignment horizontal="center" vertical="center"/>
    </xf>
    <xf numFmtId="0" fontId="11" fillId="0" borderId="7" xfId="1" applyFont="1" applyBorder="1" applyAlignment="1">
      <alignment horizontal="left" vertical="center" wrapText="1"/>
    </xf>
    <xf numFmtId="0" fontId="11" fillId="0" borderId="9" xfId="1" applyFont="1" applyBorder="1" applyAlignment="1">
      <alignment horizontal="left" vertical="center" wrapText="1"/>
    </xf>
    <xf numFmtId="0" fontId="11" fillId="0" borderId="8" xfId="1" applyFont="1" applyBorder="1" applyAlignment="1">
      <alignment horizontal="left" vertical="center" wrapText="1"/>
    </xf>
    <xf numFmtId="4" fontId="62" fillId="0" borderId="7" xfId="1" applyNumberFormat="1" applyFont="1" applyBorder="1" applyAlignment="1">
      <alignment horizontal="center" vertical="center"/>
    </xf>
    <xf numFmtId="4" fontId="62" fillId="0" borderId="8" xfId="1" applyNumberFormat="1" applyFont="1" applyBorder="1" applyAlignment="1">
      <alignment horizontal="center" vertical="center"/>
    </xf>
    <xf numFmtId="0" fontId="30" fillId="2" borderId="10" xfId="196" applyFont="1" applyFill="1" applyBorder="1" applyAlignment="1">
      <alignment horizontal="center" vertical="center" wrapText="1"/>
    </xf>
    <xf numFmtId="0" fontId="30" fillId="2" borderId="3" xfId="196" applyFont="1" applyFill="1" applyBorder="1" applyAlignment="1">
      <alignment horizontal="center" vertical="center" wrapText="1"/>
    </xf>
    <xf numFmtId="0" fontId="30" fillId="2" borderId="12" xfId="196" applyFont="1" applyFill="1" applyBorder="1" applyAlignment="1">
      <alignment horizontal="center" vertical="center" wrapText="1"/>
    </xf>
    <xf numFmtId="0" fontId="30" fillId="2" borderId="6" xfId="196" applyFont="1" applyFill="1" applyBorder="1" applyAlignment="1">
      <alignment horizontal="center" vertical="center" wrapText="1"/>
    </xf>
    <xf numFmtId="0" fontId="10" fillId="0" borderId="0" xfId="171" applyFont="1" applyFill="1" applyAlignment="1">
      <alignment horizontal="center" vertical="center" wrapText="1"/>
    </xf>
    <xf numFmtId="0" fontId="26" fillId="0" borderId="0" xfId="1" applyFont="1" applyBorder="1" applyAlignment="1">
      <alignment horizontal="left" wrapText="1"/>
    </xf>
    <xf numFmtId="1" fontId="13" fillId="0" borderId="2" xfId="2" applyNumberFormat="1" applyFont="1" applyFill="1" applyBorder="1" applyAlignment="1">
      <alignment horizontal="center" vertical="center" wrapText="1"/>
    </xf>
    <xf numFmtId="1" fontId="13" fillId="0" borderId="4" xfId="2" applyNumberFormat="1" applyFont="1" applyFill="1" applyBorder="1" applyAlignment="1">
      <alignment horizontal="center" vertical="center" wrapText="1"/>
    </xf>
    <xf numFmtId="0" fontId="13" fillId="2" borderId="7" xfId="141" applyNumberFormat="1" applyFont="1" applyFill="1" applyBorder="1" applyAlignment="1">
      <alignment horizontal="center" vertical="center"/>
    </xf>
    <xf numFmtId="0" fontId="13" fillId="2" borderId="8" xfId="141" applyNumberFormat="1" applyFont="1" applyFill="1" applyBorder="1" applyAlignment="1">
      <alignment horizontal="center" vertical="center"/>
    </xf>
    <xf numFmtId="0" fontId="12" fillId="2" borderId="7" xfId="141" applyNumberFormat="1" applyFont="1" applyFill="1" applyBorder="1" applyAlignment="1">
      <alignment horizontal="center" vertical="center" wrapText="1"/>
    </xf>
    <xf numFmtId="0" fontId="12" fillId="2" borderId="9" xfId="141" applyNumberFormat="1" applyFont="1" applyFill="1" applyBorder="1" applyAlignment="1">
      <alignment horizontal="center" vertical="center" wrapText="1"/>
    </xf>
    <xf numFmtId="0" fontId="12" fillId="2" borderId="8" xfId="14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center" vertical="center"/>
    </xf>
    <xf numFmtId="0" fontId="12" fillId="2" borderId="7" xfId="141" applyNumberFormat="1" applyFont="1" applyFill="1" applyBorder="1" applyAlignment="1">
      <alignment horizontal="center" vertical="center"/>
    </xf>
    <xf numFmtId="0" fontId="12" fillId="2" borderId="9" xfId="141" applyNumberFormat="1" applyFont="1" applyFill="1" applyBorder="1" applyAlignment="1">
      <alignment horizontal="center" vertical="center"/>
    </xf>
    <xf numFmtId="0" fontId="12" fillId="2" borderId="8" xfId="141" applyNumberFormat="1" applyFont="1" applyFill="1" applyBorder="1" applyAlignment="1">
      <alignment horizontal="center" vertical="center"/>
    </xf>
    <xf numFmtId="0" fontId="10" fillId="0" borderId="0" xfId="172" applyFont="1" applyFill="1" applyAlignment="1">
      <alignment horizontal="center" vertical="center" wrapText="1"/>
    </xf>
    <xf numFmtId="0" fontId="69" fillId="0" borderId="0" xfId="1" applyFont="1" applyBorder="1" applyAlignment="1">
      <alignment horizontal="left" vertical="center" wrapText="1"/>
    </xf>
    <xf numFmtId="0" fontId="26" fillId="0" borderId="0" xfId="1" applyFont="1" applyBorder="1" applyAlignment="1">
      <alignment horizontal="left" vertical="center" wrapText="1"/>
    </xf>
    <xf numFmtId="1" fontId="13" fillId="0" borderId="13" xfId="2" applyNumberFormat="1" applyFont="1" applyFill="1" applyBorder="1" applyAlignment="1">
      <alignment horizontal="center" vertical="center" wrapText="1"/>
    </xf>
    <xf numFmtId="1" fontId="13" fillId="0" borderId="1" xfId="2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1" fontId="13" fillId="0" borderId="1" xfId="2" applyNumberFormat="1" applyFont="1" applyFill="1" applyBorder="1" applyAlignment="1">
      <alignment horizontal="center" vertical="center"/>
    </xf>
    <xf numFmtId="0" fontId="41" fillId="0" borderId="0" xfId="34" applyFont="1" applyFill="1" applyAlignment="1">
      <alignment horizontal="center" vertical="center" wrapText="1"/>
    </xf>
    <xf numFmtId="0" fontId="42" fillId="0" borderId="0" xfId="1" applyFont="1" applyAlignment="1">
      <alignment horizontal="center" vertical="center" wrapText="1"/>
    </xf>
    <xf numFmtId="0" fontId="12" fillId="2" borderId="1" xfId="34" applyFont="1" applyFill="1" applyBorder="1" applyAlignment="1">
      <alignment horizontal="center" vertical="center" wrapText="1"/>
    </xf>
    <xf numFmtId="0" fontId="43" fillId="2" borderId="1" xfId="34" applyFont="1" applyFill="1" applyBorder="1" applyAlignment="1">
      <alignment horizontal="center" vertical="center" wrapText="1"/>
    </xf>
    <xf numFmtId="0" fontId="9" fillId="2" borderId="1" xfId="34" applyFont="1" applyFill="1" applyBorder="1" applyAlignment="1">
      <alignment horizontal="center" vertical="center" wrapText="1"/>
    </xf>
  </cellXfs>
  <cellStyles count="216">
    <cellStyle name="Normal_Sheet1" xfId="6"/>
    <cellStyle name="Денежный 2" xfId="7"/>
    <cellStyle name="Обычный" xfId="0" builtinId="0"/>
    <cellStyle name="Обычный 10" xfId="8"/>
    <cellStyle name="Обычный 10 2" xfId="9"/>
    <cellStyle name="Обычный 10 2 2" xfId="10"/>
    <cellStyle name="Обычный 11" xfId="11"/>
    <cellStyle name="Обычный 12" xfId="12"/>
    <cellStyle name="Обычный 13" xfId="13"/>
    <cellStyle name="Обычный 13 2" xfId="14"/>
    <cellStyle name="Обычный 13 2 2" xfId="15"/>
    <cellStyle name="Обычный 13 2 3" xfId="16"/>
    <cellStyle name="Обычный 13 2 4" xfId="17"/>
    <cellStyle name="Обычный 13 2 4 2" xfId="18"/>
    <cellStyle name="Обычный 13 2 4 3" xfId="19"/>
    <cellStyle name="Обычный 13 2 4 3 2" xfId="198"/>
    <cellStyle name="Обычный 13 2 4 4" xfId="199"/>
    <cellStyle name="Обычный 13 2 5" xfId="20"/>
    <cellStyle name="Обычный 13 2 6" xfId="21"/>
    <cellStyle name="Обычный 13 2 6 2" xfId="22"/>
    <cellStyle name="Обычный 13 2 6 2 2" xfId="192"/>
    <cellStyle name="Обычный 13 2 6 2 3" xfId="194"/>
    <cellStyle name="Обычный 13 2 6 3" xfId="200"/>
    <cellStyle name="Обычный 13 3" xfId="23"/>
    <cellStyle name="Обычный 13 4" xfId="24"/>
    <cellStyle name="Обычный 13 4 2" xfId="25"/>
    <cellStyle name="Обычный 13 4 2 2" xfId="195"/>
    <cellStyle name="Обычный 14" xfId="1"/>
    <cellStyle name="Обычный 15" xfId="26"/>
    <cellStyle name="Обычный 16" xfId="27"/>
    <cellStyle name="Обычный 17" xfId="28"/>
    <cellStyle name="Обычный 18" xfId="29"/>
    <cellStyle name="Обычный 19" xfId="180"/>
    <cellStyle name="Обычный 19 2" xfId="201"/>
    <cellStyle name="Обычный 2" xfId="30"/>
    <cellStyle name="Обычный 2 2" xfId="31"/>
    <cellStyle name="Обычный 2 2 2" xfId="32"/>
    <cellStyle name="Обычный 2 2 2 2" xfId="2"/>
    <cellStyle name="Обычный 2 2 3" xfId="182"/>
    <cellStyle name="Обычный 2 2 4" xfId="183"/>
    <cellStyle name="Обычный 2 2 5" xfId="184"/>
    <cellStyle name="Обычный 2 3" xfId="33"/>
    <cellStyle name="Обычный 2 4" xfId="34"/>
    <cellStyle name="Обычный 2 5" xfId="35"/>
    <cellStyle name="Обычный 2 5 2" xfId="36"/>
    <cellStyle name="Обычный 2 5 3" xfId="37"/>
    <cellStyle name="Обычный 2 5 4" xfId="38"/>
    <cellStyle name="Обычный 2 6 2" xfId="185"/>
    <cellStyle name="Обычный 3" xfId="39"/>
    <cellStyle name="Обычный 3 2" xfId="40"/>
    <cellStyle name="Обычный 3 2 2" xfId="41"/>
    <cellStyle name="Обычный 3 2 2 2" xfId="42"/>
    <cellStyle name="Обычный 3 2 2 2 2" xfId="43"/>
    <cellStyle name="Обычный 3 2 2 2 3" xfId="44"/>
    <cellStyle name="Обычный 3 2 2 2 4" xfId="45"/>
    <cellStyle name="Обычный 3 2 2 2 4 2" xfId="46"/>
    <cellStyle name="Обычный 3 2 2 2 4 2 2" xfId="47"/>
    <cellStyle name="Обычный 3 2 2 2 4 2 2 2" xfId="48"/>
    <cellStyle name="Обычный 3 2 2 2 4 2 2 3" xfId="49"/>
    <cellStyle name="Обычный 3 2 2 2 4 2 2 3 2" xfId="50"/>
    <cellStyle name="Обычный 3 2 2 3" xfId="51"/>
    <cellStyle name="Обычный 3 2 2 4" xfId="52"/>
    <cellStyle name="Обычный 3 2 2 5" xfId="53"/>
    <cellStyle name="Обычный 3 2 3" xfId="54"/>
    <cellStyle name="Обычный 3 2 3 10" xfId="55"/>
    <cellStyle name="Обычный 3 2 3 11" xfId="56"/>
    <cellStyle name="Обычный 3 2 3 11 2" xfId="202"/>
    <cellStyle name="Обычный 3 2 3 12" xfId="57"/>
    <cellStyle name="Обычный 3 2 3 12 2" xfId="58"/>
    <cellStyle name="Обычный 3 2 3 13" xfId="59"/>
    <cellStyle name="Обычный 3 2 3 13 2" xfId="60"/>
    <cellStyle name="Обычный 3 2 3 13 2 2" xfId="3"/>
    <cellStyle name="Обычный 3 2 3 14" xfId="61"/>
    <cellStyle name="Обычный 3 2 3 15" xfId="62"/>
    <cellStyle name="Обычный 3 2 3 2" xfId="63"/>
    <cellStyle name="Обычный 3 2 3 2 2" xfId="64"/>
    <cellStyle name="Обычный 3 2 3 2 2 2" xfId="65"/>
    <cellStyle name="Обычный 3 2 3 2 2 2 2" xfId="66"/>
    <cellStyle name="Обычный 3 2 3 3" xfId="67"/>
    <cellStyle name="Обычный 3 2 3 4" xfId="68"/>
    <cellStyle name="Обычный 3 2 3 4 2" xfId="69"/>
    <cellStyle name="Обычный 3 2 3 4 2 2" xfId="203"/>
    <cellStyle name="Обычный 3 2 3 4 3" xfId="70"/>
    <cellStyle name="Обычный 3 2 3 4 4" xfId="71"/>
    <cellStyle name="Обычный 3 2 3 4 4 2" xfId="204"/>
    <cellStyle name="Обычный 3 2 3 5" xfId="72"/>
    <cellStyle name="Обычный 3 2 3 5 2" xfId="73"/>
    <cellStyle name="Обычный 3 2 3 5 2 2" xfId="74"/>
    <cellStyle name="Обычный 3 2 3 5 2 2 2" xfId="75"/>
    <cellStyle name="Обычный 3 2 3 5 2 2 3" xfId="76"/>
    <cellStyle name="Обычный 3 2 3 5 2 2 3 2" xfId="77"/>
    <cellStyle name="Обычный 3 2 3 5 2 2 3 2 2" xfId="78"/>
    <cellStyle name="Обычный 3 2 3 5 2 2 3 2 2 2" xfId="79"/>
    <cellStyle name="Обычный 3 2 3 5 2 2 3 2 2 3" xfId="205"/>
    <cellStyle name="Обычный 3 2 3 5 2 2 3 2 3" xfId="206"/>
    <cellStyle name="Обычный 3 2 3 5 2 3" xfId="80"/>
    <cellStyle name="Обычный 3 2 3 5 2 3 2" xfId="81"/>
    <cellStyle name="Обычный 3 2 3 5 2 3 2 2" xfId="82"/>
    <cellStyle name="Обычный 3 2 3 5 2 3 2 3" xfId="83"/>
    <cellStyle name="Обычный 3 2 3 5 2 3 2 4" xfId="207"/>
    <cellStyle name="Обычный 3 2 3 5 2 4" xfId="84"/>
    <cellStyle name="Обычный 3 2 3 5 2 4 2" xfId="85"/>
    <cellStyle name="Обычный 3 2 3 5 2 4 2 2" xfId="208"/>
    <cellStyle name="Обычный 3 2 3 5 3" xfId="86"/>
    <cellStyle name="Обычный 3 2 3 5 3 2" xfId="87"/>
    <cellStyle name="Обычный 3 2 3 5 3 2 2" xfId="88"/>
    <cellStyle name="Обычный 3 2 3 5 3 2 2 2" xfId="89"/>
    <cellStyle name="Обычный 3 2 3 5 3 2 2 2 2" xfId="209"/>
    <cellStyle name="Обычный 3 2 3 5 4" xfId="90"/>
    <cellStyle name="Обычный 3 2 3 6" xfId="91"/>
    <cellStyle name="Обычный 3 2 3 7" xfId="92"/>
    <cellStyle name="Обычный 3 2 3 7 2" xfId="210"/>
    <cellStyle name="Обычный 3 2 3 8" xfId="93"/>
    <cellStyle name="Обычный 3 2 3 9" xfId="94"/>
    <cellStyle name="Обычный 3 2 3 9 2" xfId="95"/>
    <cellStyle name="Обычный 3 2 4" xfId="186"/>
    <cellStyle name="Обычный 3 3" xfId="96"/>
    <cellStyle name="Обычный 3 4" xfId="97"/>
    <cellStyle name="Обычный 3 4 2" xfId="98"/>
    <cellStyle name="Обычный 3 4 2 2" xfId="99"/>
    <cellStyle name="Обычный 3 4 2 2 2" xfId="100"/>
    <cellStyle name="Обычный 3 4 2 2 2 2" xfId="101"/>
    <cellStyle name="Обычный 3 4 2 2 2 3" xfId="102"/>
    <cellStyle name="Обычный 3 4 2 2 2 4" xfId="103"/>
    <cellStyle name="Обычный 3 4 2 3" xfId="104"/>
    <cellStyle name="Обычный 3 5" xfId="105"/>
    <cellStyle name="Обычный 3 5 2" xfId="106"/>
    <cellStyle name="Обычный 3 5 2 2" xfId="107"/>
    <cellStyle name="Обычный 3 5 2 3" xfId="108"/>
    <cellStyle name="Обычный 3 5 3" xfId="109"/>
    <cellStyle name="Обычный 3 6" xfId="110"/>
    <cellStyle name="Обычный 3 6 2" xfId="111"/>
    <cellStyle name="Обычный 3 6 2 2" xfId="112"/>
    <cellStyle name="Обычный 3 7" xfId="113"/>
    <cellStyle name="Обычный 3 7 2" xfId="114"/>
    <cellStyle name="Обычный 3 7 2 2" xfId="115"/>
    <cellStyle name="Обычный 3 7 2 3" xfId="116"/>
    <cellStyle name="Обычный 3 7 3" xfId="117"/>
    <cellStyle name="Обычный 3 7 3 2" xfId="118"/>
    <cellStyle name="Обычный 3 7 3 3" xfId="119"/>
    <cellStyle name="Обычный 3 7 3 3 2" xfId="120"/>
    <cellStyle name="Обычный 3 7 3 3 2 2" xfId="121"/>
    <cellStyle name="Обычный 3 7 3 3 2 2 2" xfId="122"/>
    <cellStyle name="Обычный 3 7 3 3 2 2 2 2" xfId="123"/>
    <cellStyle name="Обычный 3 7 3 3 2 2 3" xfId="124"/>
    <cellStyle name="Обычный 3 7 3 3 2 2 3 2" xfId="125"/>
    <cellStyle name="Обычный 3 7 3 3 2 2 3 2 2" xfId="211"/>
    <cellStyle name="Обычный 3 7 3 3 2 2 3 3" xfId="187"/>
    <cellStyle name="Обычный 3 7 3 3 2 2 3 4" xfId="126"/>
    <cellStyle name="Обычный 3 7 3 3 2 2 3 4 2" xfId="127"/>
    <cellStyle name="Обычный 3 7 3 3 2 2 3 4 2 2" xfId="212"/>
    <cellStyle name="Обычный 3 7 3 3 2 2 3 4 3" xfId="128"/>
    <cellStyle name="Обычный 3 7 3 4" xfId="129"/>
    <cellStyle name="Обычный 3 7 3 4 2" xfId="130"/>
    <cellStyle name="Обычный 3 7 3 4 2 2" xfId="131"/>
    <cellStyle name="Обычный 3 7 3 5" xfId="132"/>
    <cellStyle name="Обычный 3 7 3 5 2" xfId="133"/>
    <cellStyle name="Обычный 3 7 3 5 2 2" xfId="134"/>
    <cellStyle name="Обычный 3 7 3 5 2 3" xfId="135"/>
    <cellStyle name="Обычный 3 7 3 5 2 3 2" xfId="136"/>
    <cellStyle name="Обычный 3 7 3 5 2 3 2 2" xfId="213"/>
    <cellStyle name="Обычный 3 7 3 5 2 4" xfId="137"/>
    <cellStyle name="Обычный 3 7 3 5 2 5" xfId="197"/>
    <cellStyle name="Обычный 3 7 3 5 3" xfId="138"/>
    <cellStyle name="Обычный 3 7 3 5 3 2" xfId="139"/>
    <cellStyle name="Обычный 3 7 3 5 3 2 2" xfId="140"/>
    <cellStyle name="Обычный 3 7 3 5 4" xfId="141"/>
    <cellStyle name="Обычный 3 7 3 5 4 2" xfId="5"/>
    <cellStyle name="Обычный 3 7 3 5 5" xfId="142"/>
    <cellStyle name="Обычный 3 7 3 6" xfId="143"/>
    <cellStyle name="Обычный 3 7 3 6 2" xfId="144"/>
    <cellStyle name="Обычный 3 7 3 6 2 2" xfId="193"/>
    <cellStyle name="Обычный 3 7 3 6 2 2 2" xfId="145"/>
    <cellStyle name="Обычный 3 7 3 6 2 3" xfId="188"/>
    <cellStyle name="Обычный 3 7 3 6 3" xfId="146"/>
    <cellStyle name="Обычный 3 7 3 6 4" xfId="147"/>
    <cellStyle name="Обычный 3 7 3 6 4 2" xfId="148"/>
    <cellStyle name="Обычный 3 7 3 6 4 2 2" xfId="214"/>
    <cellStyle name="Обычный 3 7 3 7" xfId="149"/>
    <cellStyle name="Обычный 3 7 4" xfId="150"/>
    <cellStyle name="Обычный 3 7 5" xfId="151"/>
    <cellStyle name="Обычный 3 8" xfId="152"/>
    <cellStyle name="Обычный 4" xfId="153"/>
    <cellStyle name="Обычный 4 2" xfId="154"/>
    <cellStyle name="Обычный 4 2 3" xfId="189"/>
    <cellStyle name="Обычный 4 3" xfId="155"/>
    <cellStyle name="Обычный 4 4" xfId="156"/>
    <cellStyle name="Обычный 4 6" xfId="190"/>
    <cellStyle name="Обычный 5" xfId="157"/>
    <cellStyle name="Обычный 5 2" xfId="158"/>
    <cellStyle name="Обычный 5 2 2" xfId="191"/>
    <cellStyle name="Обычный 5 3" xfId="181"/>
    <cellStyle name="Обычный 6" xfId="159"/>
    <cellStyle name="Обычный 6 2" xfId="160"/>
    <cellStyle name="Обычный 6 2 2" xfId="161"/>
    <cellStyle name="Обычный 6 2 2 2" xfId="162"/>
    <cellStyle name="Обычный 6 2 2 2 2" xfId="163"/>
    <cellStyle name="Обычный 6 2 2 2 2 2" xfId="164"/>
    <cellStyle name="Обычный 6 2 2 2 2 2 2" xfId="165"/>
    <cellStyle name="Обычный 6 2 2 2 2 2 2 2" xfId="166"/>
    <cellStyle name="Обычный 6 2 2 2 2 2 2 2 2" xfId="215"/>
    <cellStyle name="Обычный 6 2 3" xfId="167"/>
    <cellStyle name="Обычный 7" xfId="168"/>
    <cellStyle name="Обычный 7 2" xfId="169"/>
    <cellStyle name="Обычный 7 2 2" xfId="170"/>
    <cellStyle name="Обычный 7 2 2 2" xfId="171"/>
    <cellStyle name="Обычный 7 2 2 2 2" xfId="4"/>
    <cellStyle name="Обычный 7 2 3" xfId="172"/>
    <cellStyle name="Обычный 7 2 3 2" xfId="173"/>
    <cellStyle name="Обычный 7 2 4" xfId="174"/>
    <cellStyle name="Обычный 8" xfId="175"/>
    <cellStyle name="Обычный 9" xfId="176"/>
    <cellStyle name="Обычный_Лист1" xfId="196"/>
    <cellStyle name="Процентный 2" xfId="177"/>
    <cellStyle name="Финансовый 2" xfId="178"/>
    <cellStyle name="Финансовый 3" xfId="179"/>
  </cellStyles>
  <dxfs count="21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zoomScale="75" zoomScaleNormal="75" workbookViewId="0">
      <pane xSplit="3" ySplit="13" topLeftCell="D14" activePane="bottomRight" state="frozen"/>
      <selection activeCell="A7" sqref="A7"/>
      <selection pane="topRight" activeCell="A7" sqref="A7"/>
      <selection pane="bottomLeft" activeCell="A7" sqref="A7"/>
      <selection pane="bottomRight" activeCell="B52" sqref="B52"/>
    </sheetView>
  </sheetViews>
  <sheetFormatPr defaultColWidth="10.42578125" defaultRowHeight="14.25"/>
  <cols>
    <col min="1" max="1" width="5.7109375" style="39" customWidth="1"/>
    <col min="2" max="2" width="38.5703125" style="59" customWidth="1"/>
    <col min="3" max="3" width="7.140625" style="59" customWidth="1"/>
    <col min="4" max="4" width="25.42578125" style="39" customWidth="1"/>
    <col min="5" max="5" width="24.7109375" style="39" customWidth="1"/>
    <col min="6" max="6" width="19" style="39" customWidth="1"/>
    <col min="7" max="7" width="28.140625" style="39" customWidth="1"/>
    <col min="8" max="8" width="18.5703125" style="39" customWidth="1"/>
    <col min="9" max="9" width="11.5703125" style="39" customWidth="1"/>
    <col min="10" max="10" width="21.85546875" style="39" customWidth="1"/>
    <col min="11" max="11" width="11.5703125" style="39" customWidth="1"/>
    <col min="12" max="12" width="28.28515625" style="39" customWidth="1"/>
    <col min="13" max="13" width="17.42578125" style="39" customWidth="1"/>
    <col min="14" max="14" width="11.28515625" style="39" customWidth="1"/>
    <col min="15" max="15" width="16.85546875" style="39" customWidth="1"/>
    <col min="16" max="16" width="20.28515625" style="38" customWidth="1"/>
    <col min="17" max="17" width="0.7109375" style="38" customWidth="1"/>
    <col min="18" max="16384" width="10.42578125" style="39"/>
  </cols>
  <sheetData>
    <row r="1" spans="1:17" s="1" customFormat="1" ht="18">
      <c r="B1" s="2"/>
      <c r="C1" s="2"/>
      <c r="D1" s="2"/>
      <c r="L1" s="3"/>
      <c r="M1" s="3"/>
      <c r="P1" s="8" t="s">
        <v>51</v>
      </c>
    </row>
    <row r="2" spans="1:17" s="1" customFormat="1" ht="18">
      <c r="B2" s="2"/>
      <c r="C2" s="2"/>
      <c r="D2" s="2"/>
      <c r="L2" s="3"/>
      <c r="M2" s="3"/>
      <c r="P2" s="9" t="s">
        <v>5</v>
      </c>
    </row>
    <row r="3" spans="1:17" s="1" customFormat="1" ht="18">
      <c r="B3" s="2"/>
      <c r="C3" s="2"/>
      <c r="D3" s="2"/>
      <c r="L3" s="3"/>
      <c r="M3" s="3"/>
      <c r="P3" s="9" t="s">
        <v>302</v>
      </c>
    </row>
    <row r="4" spans="1:17" s="27" customFormat="1" ht="18">
      <c r="B4" s="28"/>
      <c r="C4" s="28"/>
      <c r="O4" s="5"/>
      <c r="P4" s="5" t="s">
        <v>160</v>
      </c>
    </row>
    <row r="5" spans="1:17" s="27" customFormat="1" ht="18">
      <c r="B5" s="28"/>
      <c r="C5" s="28"/>
      <c r="O5" s="6"/>
      <c r="P5" s="6" t="s">
        <v>0</v>
      </c>
    </row>
    <row r="6" spans="1:17" s="29" customFormat="1" ht="16.149999999999999" customHeight="1">
      <c r="P6" s="30"/>
      <c r="Q6" s="30"/>
    </row>
    <row r="7" spans="1:17" s="32" customFormat="1" ht="64.5" customHeight="1">
      <c r="A7" s="325" t="s">
        <v>73</v>
      </c>
      <c r="B7" s="325"/>
      <c r="C7" s="325"/>
      <c r="D7" s="325"/>
      <c r="E7" s="325"/>
      <c r="F7" s="325"/>
      <c r="G7" s="325"/>
      <c r="H7" s="325"/>
      <c r="I7" s="325"/>
      <c r="J7" s="325"/>
      <c r="K7" s="325"/>
      <c r="L7" s="325"/>
      <c r="M7" s="325"/>
      <c r="N7" s="325"/>
      <c r="O7" s="325"/>
      <c r="P7" s="325"/>
      <c r="Q7" s="31"/>
    </row>
    <row r="8" spans="1:17" s="4" customFormat="1" ht="4.5" customHeight="1">
      <c r="D8" s="33"/>
    </row>
    <row r="9" spans="1:17" s="4" customFormat="1" ht="45" customHeight="1">
      <c r="A9" s="326" t="s">
        <v>161</v>
      </c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  <c r="Q9" s="34"/>
    </row>
    <row r="10" spans="1:17" s="35" customFormat="1" ht="5.25" customHeight="1">
      <c r="B10" s="36"/>
      <c r="C10" s="36"/>
      <c r="P10" s="37"/>
      <c r="Q10" s="37"/>
    </row>
    <row r="11" spans="1:17" ht="54" customHeight="1">
      <c r="A11" s="327" t="s">
        <v>9</v>
      </c>
      <c r="B11" s="329" t="s">
        <v>10</v>
      </c>
      <c r="C11" s="330"/>
      <c r="D11" s="329" t="s">
        <v>74</v>
      </c>
      <c r="E11" s="330"/>
      <c r="F11" s="331" t="s">
        <v>75</v>
      </c>
      <c r="G11" s="331" t="s">
        <v>76</v>
      </c>
      <c r="H11" s="331" t="s">
        <v>77</v>
      </c>
      <c r="I11" s="331" t="s">
        <v>78</v>
      </c>
      <c r="J11" s="333" t="s">
        <v>79</v>
      </c>
      <c r="K11" s="333" t="s">
        <v>80</v>
      </c>
      <c r="L11" s="333" t="s">
        <v>81</v>
      </c>
      <c r="M11" s="331" t="s">
        <v>82</v>
      </c>
      <c r="N11" s="331" t="s">
        <v>83</v>
      </c>
      <c r="O11" s="331" t="s">
        <v>84</v>
      </c>
      <c r="P11" s="324" t="s">
        <v>85</v>
      </c>
    </row>
    <row r="12" spans="1:17" ht="54" customHeight="1">
      <c r="A12" s="328"/>
      <c r="B12" s="40" t="s">
        <v>1</v>
      </c>
      <c r="C12" s="41" t="s">
        <v>6</v>
      </c>
      <c r="D12" s="42" t="s">
        <v>86</v>
      </c>
      <c r="E12" s="40" t="s">
        <v>87</v>
      </c>
      <c r="F12" s="332"/>
      <c r="G12" s="332"/>
      <c r="H12" s="332"/>
      <c r="I12" s="332"/>
      <c r="J12" s="334"/>
      <c r="K12" s="334"/>
      <c r="L12" s="334"/>
      <c r="M12" s="332"/>
      <c r="N12" s="332"/>
      <c r="O12" s="332"/>
      <c r="P12" s="324"/>
    </row>
    <row r="13" spans="1:17" s="47" customFormat="1" ht="15" customHeight="1">
      <c r="A13" s="43" t="s">
        <v>55</v>
      </c>
      <c r="B13" s="44">
        <v>2</v>
      </c>
      <c r="C13" s="43" t="s">
        <v>53</v>
      </c>
      <c r="D13" s="43" t="s">
        <v>54</v>
      </c>
      <c r="E13" s="44">
        <v>5</v>
      </c>
      <c r="F13" s="43" t="s">
        <v>60</v>
      </c>
      <c r="G13" s="43" t="s">
        <v>61</v>
      </c>
      <c r="H13" s="44">
        <v>8</v>
      </c>
      <c r="I13" s="43" t="s">
        <v>62</v>
      </c>
      <c r="J13" s="45" t="s">
        <v>63</v>
      </c>
      <c r="K13" s="45" t="s">
        <v>64</v>
      </c>
      <c r="L13" s="45" t="s">
        <v>65</v>
      </c>
      <c r="M13" s="43" t="s">
        <v>66</v>
      </c>
      <c r="N13" s="45" t="s">
        <v>67</v>
      </c>
      <c r="O13" s="43" t="s">
        <v>68</v>
      </c>
      <c r="P13" s="45" t="s">
        <v>70</v>
      </c>
      <c r="Q13" s="46"/>
    </row>
    <row r="14" spans="1:17" s="54" customFormat="1" ht="17.649999999999999" customHeight="1">
      <c r="A14" s="48" t="s">
        <v>55</v>
      </c>
      <c r="B14" s="49" t="s">
        <v>2</v>
      </c>
      <c r="C14" s="48"/>
      <c r="D14" s="49" t="s">
        <v>88</v>
      </c>
      <c r="E14" s="49"/>
      <c r="F14" s="50">
        <v>11241</v>
      </c>
      <c r="G14" s="51" t="s">
        <v>3</v>
      </c>
      <c r="H14" s="52">
        <v>87593298.75</v>
      </c>
      <c r="I14" s="51"/>
      <c r="J14" s="51"/>
      <c r="K14" s="51"/>
      <c r="L14" s="52"/>
      <c r="M14" s="52">
        <v>74946181.560000002</v>
      </c>
      <c r="N14" s="52"/>
      <c r="O14" s="52">
        <v>74946181.560000002</v>
      </c>
      <c r="P14" s="52">
        <v>74680583.390000001</v>
      </c>
      <c r="Q14" s="53"/>
    </row>
    <row r="15" spans="1:17" s="55" customFormat="1" ht="18" customHeight="1">
      <c r="A15" s="63" t="s">
        <v>55</v>
      </c>
      <c r="B15" s="64" t="s">
        <v>22</v>
      </c>
      <c r="C15" s="63" t="s">
        <v>23</v>
      </c>
      <c r="D15" s="65" t="s">
        <v>3</v>
      </c>
      <c r="E15" s="64" t="s">
        <v>2</v>
      </c>
      <c r="F15" s="66">
        <v>2604</v>
      </c>
      <c r="G15" s="65" t="s">
        <v>3</v>
      </c>
      <c r="H15" s="67">
        <v>11997471.220000001</v>
      </c>
      <c r="I15" s="65" t="s">
        <v>3</v>
      </c>
      <c r="J15" s="65" t="s">
        <v>3</v>
      </c>
      <c r="K15" s="68" t="s">
        <v>3</v>
      </c>
      <c r="L15" s="68"/>
      <c r="M15" s="67">
        <v>7666588.7199999997</v>
      </c>
      <c r="N15" s="68" t="s">
        <v>3</v>
      </c>
      <c r="O15" s="67">
        <v>7666588.7199999997</v>
      </c>
      <c r="P15" s="67">
        <v>7651443.1100000003</v>
      </c>
      <c r="Q15" s="53"/>
    </row>
    <row r="16" spans="1:17" s="55" customFormat="1" ht="18" customHeight="1">
      <c r="A16" s="69" t="s">
        <v>89</v>
      </c>
      <c r="B16" s="70" t="s">
        <v>22</v>
      </c>
      <c r="C16" s="69" t="s">
        <v>23</v>
      </c>
      <c r="D16" s="70" t="s">
        <v>71</v>
      </c>
      <c r="E16" s="70" t="s">
        <v>90</v>
      </c>
      <c r="F16" s="71">
        <v>1663</v>
      </c>
      <c r="G16" s="70" t="s">
        <v>91</v>
      </c>
      <c r="H16" s="72">
        <v>6516136.5300000003</v>
      </c>
      <c r="I16" s="73" t="s">
        <v>92</v>
      </c>
      <c r="J16" s="73" t="s">
        <v>93</v>
      </c>
      <c r="K16" s="74">
        <v>0.6</v>
      </c>
      <c r="L16" s="74">
        <v>0</v>
      </c>
      <c r="M16" s="72">
        <v>3909681.92</v>
      </c>
      <c r="N16" s="75">
        <v>12</v>
      </c>
      <c r="O16" s="72">
        <v>3909681.92</v>
      </c>
      <c r="P16" s="72">
        <v>3901958.21</v>
      </c>
      <c r="Q16" s="53"/>
    </row>
    <row r="17" spans="1:17" s="55" customFormat="1" ht="18" customHeight="1">
      <c r="A17" s="69" t="s">
        <v>94</v>
      </c>
      <c r="B17" s="70" t="s">
        <v>22</v>
      </c>
      <c r="C17" s="69" t="s">
        <v>23</v>
      </c>
      <c r="D17" s="70" t="s">
        <v>71</v>
      </c>
      <c r="E17" s="70" t="s">
        <v>95</v>
      </c>
      <c r="F17" s="71">
        <v>941</v>
      </c>
      <c r="G17" s="70" t="s">
        <v>96</v>
      </c>
      <c r="H17" s="72">
        <v>5481334.6900000004</v>
      </c>
      <c r="I17" s="73" t="s">
        <v>92</v>
      </c>
      <c r="J17" s="73" t="s">
        <v>93</v>
      </c>
      <c r="K17" s="74">
        <v>0.68540000000000001</v>
      </c>
      <c r="L17" s="74">
        <v>0</v>
      </c>
      <c r="M17" s="72">
        <v>3756906.8</v>
      </c>
      <c r="N17" s="75">
        <v>12</v>
      </c>
      <c r="O17" s="72">
        <v>3756906.8</v>
      </c>
      <c r="P17" s="72">
        <v>3749484.9</v>
      </c>
      <c r="Q17" s="53"/>
    </row>
    <row r="18" spans="1:17" s="55" customFormat="1" ht="18" customHeight="1">
      <c r="A18" s="63" t="s">
        <v>52</v>
      </c>
      <c r="B18" s="64" t="s">
        <v>24</v>
      </c>
      <c r="C18" s="63" t="s">
        <v>25</v>
      </c>
      <c r="D18" s="65" t="s">
        <v>3</v>
      </c>
      <c r="E18" s="64" t="s">
        <v>2</v>
      </c>
      <c r="F18" s="66">
        <v>1861</v>
      </c>
      <c r="G18" s="65" t="s">
        <v>3</v>
      </c>
      <c r="H18" s="67">
        <v>23904100.649999999</v>
      </c>
      <c r="I18" s="65" t="s">
        <v>3</v>
      </c>
      <c r="J18" s="65" t="s">
        <v>3</v>
      </c>
      <c r="K18" s="68" t="s">
        <v>3</v>
      </c>
      <c r="L18" s="68"/>
      <c r="M18" s="67">
        <v>19764461.010000002</v>
      </c>
      <c r="N18" s="68" t="s">
        <v>3</v>
      </c>
      <c r="O18" s="67">
        <v>19764461.010000002</v>
      </c>
      <c r="P18" s="67">
        <v>19460577.420000002</v>
      </c>
      <c r="Q18" s="53"/>
    </row>
    <row r="19" spans="1:17" s="55" customFormat="1" ht="18" customHeight="1">
      <c r="A19" s="69" t="s">
        <v>97</v>
      </c>
      <c r="B19" s="70" t="s">
        <v>24</v>
      </c>
      <c r="C19" s="69" t="s">
        <v>25</v>
      </c>
      <c r="D19" s="70" t="s">
        <v>98</v>
      </c>
      <c r="E19" s="70" t="s">
        <v>99</v>
      </c>
      <c r="F19" s="71">
        <v>401</v>
      </c>
      <c r="G19" s="70" t="s">
        <v>100</v>
      </c>
      <c r="H19" s="72">
        <v>2740667.35</v>
      </c>
      <c r="I19" s="73" t="s">
        <v>92</v>
      </c>
      <c r="J19" s="76" t="s">
        <v>103</v>
      </c>
      <c r="K19" s="77">
        <v>1.0174000000000001</v>
      </c>
      <c r="L19" s="77">
        <v>1.7399999999999999E-2</v>
      </c>
      <c r="M19" s="78">
        <v>2788354.96</v>
      </c>
      <c r="N19" s="71">
        <v>12</v>
      </c>
      <c r="O19" s="78">
        <v>2788354.96</v>
      </c>
      <c r="P19" s="56">
        <v>2678623.7999999998</v>
      </c>
      <c r="Q19" s="53"/>
    </row>
    <row r="20" spans="1:17" s="55" customFormat="1" ht="18" customHeight="1">
      <c r="A20" s="69" t="s">
        <v>101</v>
      </c>
      <c r="B20" s="70" t="s">
        <v>24</v>
      </c>
      <c r="C20" s="69" t="s">
        <v>25</v>
      </c>
      <c r="D20" s="70" t="s">
        <v>98</v>
      </c>
      <c r="E20" s="70" t="s">
        <v>102</v>
      </c>
      <c r="F20" s="71">
        <v>396</v>
      </c>
      <c r="G20" s="70" t="s">
        <v>100</v>
      </c>
      <c r="H20" s="72">
        <v>2740667.35</v>
      </c>
      <c r="I20" s="73" t="s">
        <v>92</v>
      </c>
      <c r="J20" s="81" t="s">
        <v>103</v>
      </c>
      <c r="K20" s="82">
        <v>1.0092000000000001</v>
      </c>
      <c r="L20" s="82">
        <v>9.1999999999999998E-3</v>
      </c>
      <c r="M20" s="83">
        <v>2765881.49</v>
      </c>
      <c r="N20" s="84">
        <v>12</v>
      </c>
      <c r="O20" s="83">
        <v>2765881.49</v>
      </c>
      <c r="P20" s="62">
        <v>2686281.08</v>
      </c>
      <c r="Q20" s="53"/>
    </row>
    <row r="21" spans="1:17" s="55" customFormat="1" ht="18" customHeight="1">
      <c r="A21" s="69" t="s">
        <v>104</v>
      </c>
      <c r="B21" s="70" t="s">
        <v>24</v>
      </c>
      <c r="C21" s="69" t="s">
        <v>25</v>
      </c>
      <c r="D21" s="70" t="s">
        <v>105</v>
      </c>
      <c r="E21" s="70" t="s">
        <v>106</v>
      </c>
      <c r="F21" s="71">
        <v>307</v>
      </c>
      <c r="G21" s="70" t="s">
        <v>100</v>
      </c>
      <c r="H21" s="72">
        <v>2740667.35</v>
      </c>
      <c r="I21" s="73" t="s">
        <v>92</v>
      </c>
      <c r="J21" s="73" t="s">
        <v>93</v>
      </c>
      <c r="K21" s="74">
        <v>0.81520000000000004</v>
      </c>
      <c r="L21" s="74">
        <v>1.1599999999999999E-2</v>
      </c>
      <c r="M21" s="72">
        <v>2234192.02</v>
      </c>
      <c r="N21" s="75">
        <v>12</v>
      </c>
      <c r="O21" s="72">
        <v>2234192.02</v>
      </c>
      <c r="P21" s="56">
        <v>2229778.2999999998</v>
      </c>
      <c r="Q21" s="53"/>
    </row>
    <row r="22" spans="1:17" s="55" customFormat="1" ht="18" customHeight="1">
      <c r="A22" s="69" t="s">
        <v>107</v>
      </c>
      <c r="B22" s="70" t="s">
        <v>24</v>
      </c>
      <c r="C22" s="69" t="s">
        <v>25</v>
      </c>
      <c r="D22" s="70" t="s">
        <v>98</v>
      </c>
      <c r="E22" s="70" t="s">
        <v>108</v>
      </c>
      <c r="F22" s="71">
        <v>229</v>
      </c>
      <c r="G22" s="70" t="s">
        <v>100</v>
      </c>
      <c r="H22" s="72">
        <v>2740667.35</v>
      </c>
      <c r="I22" s="73" t="s">
        <v>92</v>
      </c>
      <c r="J22" s="76" t="s">
        <v>103</v>
      </c>
      <c r="K22" s="74">
        <v>1.0045999999999999</v>
      </c>
      <c r="L22" s="74">
        <v>4.5999999999999999E-3</v>
      </c>
      <c r="M22" s="72">
        <v>2753274.42</v>
      </c>
      <c r="N22" s="75">
        <v>12</v>
      </c>
      <c r="O22" s="72">
        <v>2753274.42</v>
      </c>
      <c r="P22" s="56">
        <v>2747835.23</v>
      </c>
      <c r="Q22" s="53"/>
    </row>
    <row r="23" spans="1:17" s="55" customFormat="1" ht="18" customHeight="1">
      <c r="A23" s="69" t="s">
        <v>109</v>
      </c>
      <c r="B23" s="70" t="s">
        <v>24</v>
      </c>
      <c r="C23" s="69" t="s">
        <v>25</v>
      </c>
      <c r="D23" s="70" t="s">
        <v>98</v>
      </c>
      <c r="E23" s="70" t="s">
        <v>110</v>
      </c>
      <c r="F23" s="71">
        <v>179</v>
      </c>
      <c r="G23" s="70" t="s">
        <v>100</v>
      </c>
      <c r="H23" s="72">
        <v>2740667.35</v>
      </c>
      <c r="I23" s="73" t="s">
        <v>92</v>
      </c>
      <c r="J23" s="73" t="s">
        <v>93</v>
      </c>
      <c r="K23" s="74">
        <v>0.92610000000000003</v>
      </c>
      <c r="L23" s="74">
        <v>3.0999999999999999E-3</v>
      </c>
      <c r="M23" s="72">
        <v>2538132.0299999998</v>
      </c>
      <c r="N23" s="75">
        <v>12</v>
      </c>
      <c r="O23" s="72">
        <v>2538132.0299999998</v>
      </c>
      <c r="P23" s="56">
        <v>2533117.86</v>
      </c>
      <c r="Q23" s="53"/>
    </row>
    <row r="24" spans="1:17" s="55" customFormat="1" ht="18" customHeight="1">
      <c r="A24" s="69" t="s">
        <v>111</v>
      </c>
      <c r="B24" s="70" t="s">
        <v>24</v>
      </c>
      <c r="C24" s="69" t="s">
        <v>25</v>
      </c>
      <c r="D24" s="70" t="s">
        <v>98</v>
      </c>
      <c r="E24" s="70" t="s">
        <v>112</v>
      </c>
      <c r="F24" s="71">
        <v>110</v>
      </c>
      <c r="G24" s="70" t="s">
        <v>100</v>
      </c>
      <c r="H24" s="72">
        <v>2740667.35</v>
      </c>
      <c r="I24" s="73" t="s">
        <v>92</v>
      </c>
      <c r="J24" s="76" t="s">
        <v>103</v>
      </c>
      <c r="K24" s="74">
        <v>1.0061</v>
      </c>
      <c r="L24" s="74">
        <v>6.1000000000000004E-3</v>
      </c>
      <c r="M24" s="72">
        <v>2757385.42</v>
      </c>
      <c r="N24" s="75">
        <v>12</v>
      </c>
      <c r="O24" s="72">
        <v>2757385.42</v>
      </c>
      <c r="P24" s="56">
        <v>2751938.11</v>
      </c>
      <c r="Q24" s="53"/>
    </row>
    <row r="25" spans="1:17" s="55" customFormat="1" ht="18" customHeight="1">
      <c r="A25" s="69" t="s">
        <v>113</v>
      </c>
      <c r="B25" s="70" t="s">
        <v>24</v>
      </c>
      <c r="C25" s="69" t="s">
        <v>25</v>
      </c>
      <c r="D25" s="70" t="s">
        <v>105</v>
      </c>
      <c r="E25" s="70" t="s">
        <v>114</v>
      </c>
      <c r="F25" s="71">
        <v>107</v>
      </c>
      <c r="G25" s="70" t="s">
        <v>100</v>
      </c>
      <c r="H25" s="72">
        <v>2740667.35</v>
      </c>
      <c r="I25" s="73" t="s">
        <v>92</v>
      </c>
      <c r="J25" s="73" t="s">
        <v>93</v>
      </c>
      <c r="K25" s="77">
        <v>0.29599999999999999</v>
      </c>
      <c r="L25" s="77">
        <v>1.2999999999999999E-3</v>
      </c>
      <c r="M25" s="78">
        <v>811237.54</v>
      </c>
      <c r="N25" s="75">
        <v>12</v>
      </c>
      <c r="O25" s="78">
        <v>811237.54</v>
      </c>
      <c r="P25" s="56">
        <v>809634.91</v>
      </c>
      <c r="Q25" s="53"/>
    </row>
    <row r="26" spans="1:17" s="55" customFormat="1" ht="18" customHeight="1">
      <c r="A26" s="69" t="s">
        <v>115</v>
      </c>
      <c r="B26" s="70" t="s">
        <v>24</v>
      </c>
      <c r="C26" s="69" t="s">
        <v>25</v>
      </c>
      <c r="D26" s="70" t="s">
        <v>105</v>
      </c>
      <c r="E26" s="70" t="s">
        <v>116</v>
      </c>
      <c r="F26" s="71">
        <v>70</v>
      </c>
      <c r="G26" s="70" t="s">
        <v>117</v>
      </c>
      <c r="H26" s="72">
        <v>2359714.6</v>
      </c>
      <c r="I26" s="73" t="s">
        <v>92</v>
      </c>
      <c r="J26" s="76" t="s">
        <v>93</v>
      </c>
      <c r="K26" s="74">
        <v>0.89059999999999995</v>
      </c>
      <c r="L26" s="74">
        <v>1.2999999999999999E-3</v>
      </c>
      <c r="M26" s="72">
        <v>2101561.8199999998</v>
      </c>
      <c r="N26" s="75">
        <v>12</v>
      </c>
      <c r="O26" s="72">
        <v>2101561.8199999998</v>
      </c>
      <c r="P26" s="56">
        <v>2097410.11</v>
      </c>
      <c r="Q26" s="53"/>
    </row>
    <row r="27" spans="1:17" s="55" customFormat="1" ht="18" customHeight="1">
      <c r="A27" s="69" t="s">
        <v>118</v>
      </c>
      <c r="B27" s="70" t="s">
        <v>24</v>
      </c>
      <c r="C27" s="69" t="s">
        <v>25</v>
      </c>
      <c r="D27" s="70" t="s">
        <v>105</v>
      </c>
      <c r="E27" s="70" t="s">
        <v>119</v>
      </c>
      <c r="F27" s="71">
        <v>62</v>
      </c>
      <c r="G27" s="70" t="s">
        <v>117</v>
      </c>
      <c r="H27" s="72">
        <v>2359714.6</v>
      </c>
      <c r="I27" s="73" t="s">
        <v>92</v>
      </c>
      <c r="J27" s="76" t="s">
        <v>93</v>
      </c>
      <c r="K27" s="82">
        <v>0.4299</v>
      </c>
      <c r="L27" s="82">
        <v>3.2000000000000002E-3</v>
      </c>
      <c r="M27" s="83">
        <v>1014441.31</v>
      </c>
      <c r="N27" s="84">
        <v>12</v>
      </c>
      <c r="O27" s="83">
        <v>1014441.31</v>
      </c>
      <c r="P27" s="62">
        <v>925958.02</v>
      </c>
      <c r="Q27" s="53"/>
    </row>
    <row r="28" spans="1:17" s="55" customFormat="1" ht="18" customHeight="1">
      <c r="A28" s="63" t="s">
        <v>53</v>
      </c>
      <c r="B28" s="64" t="s">
        <v>26</v>
      </c>
      <c r="C28" s="63" t="s">
        <v>27</v>
      </c>
      <c r="D28" s="65" t="s">
        <v>3</v>
      </c>
      <c r="E28" s="64" t="s">
        <v>2</v>
      </c>
      <c r="F28" s="66">
        <v>3580</v>
      </c>
      <c r="G28" s="65" t="s">
        <v>3</v>
      </c>
      <c r="H28" s="67">
        <v>27025720.739999998</v>
      </c>
      <c r="I28" s="65" t="s">
        <v>3</v>
      </c>
      <c r="J28" s="65" t="s">
        <v>3</v>
      </c>
      <c r="K28" s="68" t="s">
        <v>3</v>
      </c>
      <c r="L28" s="68"/>
      <c r="M28" s="67">
        <v>25254609.420000002</v>
      </c>
      <c r="N28" s="68" t="s">
        <v>3</v>
      </c>
      <c r="O28" s="67">
        <v>25254609.420000002</v>
      </c>
      <c r="P28" s="67">
        <v>25293897.59</v>
      </c>
      <c r="Q28" s="53"/>
    </row>
    <row r="29" spans="1:17" s="55" customFormat="1" ht="18" customHeight="1">
      <c r="A29" s="69" t="s">
        <v>120</v>
      </c>
      <c r="B29" s="70" t="s">
        <v>26</v>
      </c>
      <c r="C29" s="69" t="s">
        <v>27</v>
      </c>
      <c r="D29" s="70" t="s">
        <v>121</v>
      </c>
      <c r="E29" s="70" t="s">
        <v>122</v>
      </c>
      <c r="F29" s="71">
        <v>1043</v>
      </c>
      <c r="G29" s="70" t="s">
        <v>96</v>
      </c>
      <c r="H29" s="72">
        <v>5481334.6900000004</v>
      </c>
      <c r="I29" s="73" t="s">
        <v>92</v>
      </c>
      <c r="J29" s="73" t="s">
        <v>93</v>
      </c>
      <c r="K29" s="74">
        <v>0.68540000000000001</v>
      </c>
      <c r="L29" s="74">
        <v>0</v>
      </c>
      <c r="M29" s="72">
        <v>3756906.8</v>
      </c>
      <c r="N29" s="75">
        <v>12</v>
      </c>
      <c r="O29" s="72">
        <v>3756906.8</v>
      </c>
      <c r="P29" s="56">
        <v>3749484.9</v>
      </c>
      <c r="Q29" s="53"/>
    </row>
    <row r="30" spans="1:17" s="55" customFormat="1" ht="18" customHeight="1">
      <c r="A30" s="69" t="s">
        <v>123</v>
      </c>
      <c r="B30" s="70" t="s">
        <v>26</v>
      </c>
      <c r="C30" s="69" t="s">
        <v>27</v>
      </c>
      <c r="D30" s="70" t="s">
        <v>121</v>
      </c>
      <c r="E30" s="70" t="s">
        <v>124</v>
      </c>
      <c r="F30" s="71">
        <v>838</v>
      </c>
      <c r="G30" s="70" t="s">
        <v>100</v>
      </c>
      <c r="H30" s="72">
        <v>2740667.35</v>
      </c>
      <c r="I30" s="73" t="s">
        <v>92</v>
      </c>
      <c r="J30" s="76" t="s">
        <v>103</v>
      </c>
      <c r="K30" s="74">
        <v>1.0316000000000001</v>
      </c>
      <c r="L30" s="74">
        <v>3.1600000000000003E-2</v>
      </c>
      <c r="M30" s="72">
        <v>2827272.44</v>
      </c>
      <c r="N30" s="75">
        <v>12</v>
      </c>
      <c r="O30" s="72">
        <v>2827272.44</v>
      </c>
      <c r="P30" s="56">
        <v>2821687.07</v>
      </c>
      <c r="Q30" s="53"/>
    </row>
    <row r="31" spans="1:17" s="58" customFormat="1" ht="18" customHeight="1">
      <c r="A31" s="79" t="s">
        <v>125</v>
      </c>
      <c r="B31" s="80" t="s">
        <v>26</v>
      </c>
      <c r="C31" s="79" t="s">
        <v>27</v>
      </c>
      <c r="D31" s="80" t="s">
        <v>121</v>
      </c>
      <c r="E31" s="80" t="s">
        <v>126</v>
      </c>
      <c r="F31" s="71">
        <v>379</v>
      </c>
      <c r="G31" s="70" t="s">
        <v>100</v>
      </c>
      <c r="H31" s="72">
        <v>2740667.35</v>
      </c>
      <c r="I31" s="76" t="s">
        <v>92</v>
      </c>
      <c r="J31" s="76" t="s">
        <v>103</v>
      </c>
      <c r="K31" s="74">
        <v>1.0094000000000001</v>
      </c>
      <c r="L31" s="74">
        <v>9.4000000000000004E-3</v>
      </c>
      <c r="M31" s="72">
        <v>2766429.62</v>
      </c>
      <c r="N31" s="75">
        <v>12</v>
      </c>
      <c r="O31" s="72">
        <v>2766429.62</v>
      </c>
      <c r="P31" s="56">
        <v>2760964.44</v>
      </c>
      <c r="Q31" s="57"/>
    </row>
    <row r="32" spans="1:17" s="55" customFormat="1" ht="18" customHeight="1">
      <c r="A32" s="69" t="s">
        <v>127</v>
      </c>
      <c r="B32" s="70" t="s">
        <v>26</v>
      </c>
      <c r="C32" s="69" t="s">
        <v>27</v>
      </c>
      <c r="D32" s="70" t="s">
        <v>121</v>
      </c>
      <c r="E32" s="70" t="s">
        <v>128</v>
      </c>
      <c r="F32" s="71">
        <v>363</v>
      </c>
      <c r="G32" s="70" t="s">
        <v>100</v>
      </c>
      <c r="H32" s="72">
        <v>2740667.35</v>
      </c>
      <c r="I32" s="73" t="s">
        <v>92</v>
      </c>
      <c r="J32" s="76" t="s">
        <v>103</v>
      </c>
      <c r="K32" s="74">
        <v>1.0125999999999999</v>
      </c>
      <c r="L32" s="74">
        <v>1.26E-2</v>
      </c>
      <c r="M32" s="72">
        <v>2775199.76</v>
      </c>
      <c r="N32" s="75">
        <v>12</v>
      </c>
      <c r="O32" s="72">
        <v>2775199.76</v>
      </c>
      <c r="P32" s="56">
        <v>2769717.26</v>
      </c>
      <c r="Q32" s="53"/>
    </row>
    <row r="33" spans="1:18" s="55" customFormat="1" ht="18" customHeight="1">
      <c r="A33" s="69" t="s">
        <v>129</v>
      </c>
      <c r="B33" s="70" t="s">
        <v>26</v>
      </c>
      <c r="C33" s="69" t="s">
        <v>27</v>
      </c>
      <c r="D33" s="70" t="s">
        <v>121</v>
      </c>
      <c r="E33" s="70" t="s">
        <v>130</v>
      </c>
      <c r="F33" s="71">
        <v>299</v>
      </c>
      <c r="G33" s="70" t="s">
        <v>100</v>
      </c>
      <c r="H33" s="72">
        <v>2740667.35</v>
      </c>
      <c r="I33" s="73" t="s">
        <v>92</v>
      </c>
      <c r="J33" s="81" t="s">
        <v>93</v>
      </c>
      <c r="K33" s="82">
        <v>0.90959999999999996</v>
      </c>
      <c r="L33" s="82">
        <v>7.7999999999999996E-3</v>
      </c>
      <c r="M33" s="83">
        <v>2492911.02</v>
      </c>
      <c r="N33" s="84">
        <v>12</v>
      </c>
      <c r="O33" s="83">
        <v>2492911.02</v>
      </c>
      <c r="P33" s="62">
        <v>2577165.69</v>
      </c>
      <c r="Q33" s="53"/>
    </row>
    <row r="34" spans="1:18" s="55" customFormat="1" ht="18" customHeight="1">
      <c r="A34" s="69" t="s">
        <v>131</v>
      </c>
      <c r="B34" s="70" t="s">
        <v>26</v>
      </c>
      <c r="C34" s="69" t="s">
        <v>27</v>
      </c>
      <c r="D34" s="70" t="s">
        <v>121</v>
      </c>
      <c r="E34" s="70" t="s">
        <v>132</v>
      </c>
      <c r="F34" s="71">
        <v>275</v>
      </c>
      <c r="G34" s="70" t="s">
        <v>100</v>
      </c>
      <c r="H34" s="72">
        <v>2740667.35</v>
      </c>
      <c r="I34" s="73" t="s">
        <v>92</v>
      </c>
      <c r="J34" s="76" t="s">
        <v>103</v>
      </c>
      <c r="K34" s="74">
        <v>1.0079</v>
      </c>
      <c r="L34" s="74">
        <v>7.9000000000000008E-3</v>
      </c>
      <c r="M34" s="72">
        <v>2762318.62</v>
      </c>
      <c r="N34" s="75">
        <v>12</v>
      </c>
      <c r="O34" s="72">
        <v>2762318.62</v>
      </c>
      <c r="P34" s="56">
        <v>2756861.57</v>
      </c>
      <c r="Q34" s="53"/>
    </row>
    <row r="35" spans="1:18" s="55" customFormat="1" ht="18" customHeight="1">
      <c r="A35" s="69" t="s">
        <v>133</v>
      </c>
      <c r="B35" s="70" t="s">
        <v>26</v>
      </c>
      <c r="C35" s="69" t="s">
        <v>27</v>
      </c>
      <c r="D35" s="70" t="s">
        <v>121</v>
      </c>
      <c r="E35" s="70" t="s">
        <v>134</v>
      </c>
      <c r="F35" s="71">
        <v>191</v>
      </c>
      <c r="G35" s="70" t="s">
        <v>100</v>
      </c>
      <c r="H35" s="72">
        <v>2740667.35</v>
      </c>
      <c r="I35" s="73" t="s">
        <v>92</v>
      </c>
      <c r="J35" s="76" t="s">
        <v>103</v>
      </c>
      <c r="K35" s="77">
        <v>1.0054000000000001</v>
      </c>
      <c r="L35" s="77">
        <v>5.4000000000000003E-3</v>
      </c>
      <c r="M35" s="78">
        <v>2755466.95</v>
      </c>
      <c r="N35" s="75">
        <v>12</v>
      </c>
      <c r="O35" s="78">
        <v>2755466.95</v>
      </c>
      <c r="P35" s="56">
        <v>2750023.43</v>
      </c>
      <c r="Q35" s="53"/>
    </row>
    <row r="36" spans="1:18" s="55" customFormat="1" ht="18" customHeight="1">
      <c r="A36" s="69" t="s">
        <v>135</v>
      </c>
      <c r="B36" s="70" t="s">
        <v>26</v>
      </c>
      <c r="C36" s="69" t="s">
        <v>27</v>
      </c>
      <c r="D36" s="70" t="s">
        <v>121</v>
      </c>
      <c r="E36" s="70" t="s">
        <v>136</v>
      </c>
      <c r="F36" s="71">
        <v>121</v>
      </c>
      <c r="G36" s="70" t="s">
        <v>100</v>
      </c>
      <c r="H36" s="72">
        <v>2740667.35</v>
      </c>
      <c r="I36" s="73" t="s">
        <v>92</v>
      </c>
      <c r="J36" s="73" t="s">
        <v>103</v>
      </c>
      <c r="K36" s="74">
        <v>1.0044</v>
      </c>
      <c r="L36" s="74">
        <v>4.4000000000000003E-3</v>
      </c>
      <c r="M36" s="72">
        <v>2752726.29</v>
      </c>
      <c r="N36" s="75">
        <v>12</v>
      </c>
      <c r="O36" s="72">
        <v>2752726.29</v>
      </c>
      <c r="P36" s="56">
        <v>2747288.19</v>
      </c>
      <c r="Q36" s="53"/>
    </row>
    <row r="37" spans="1:18" s="55" customFormat="1" ht="18" customHeight="1">
      <c r="A37" s="69" t="s">
        <v>137</v>
      </c>
      <c r="B37" s="70" t="s">
        <v>26</v>
      </c>
      <c r="C37" s="69" t="s">
        <v>27</v>
      </c>
      <c r="D37" s="70" t="s">
        <v>121</v>
      </c>
      <c r="E37" s="70" t="s">
        <v>138</v>
      </c>
      <c r="F37" s="71">
        <v>71</v>
      </c>
      <c r="G37" s="80" t="s">
        <v>117</v>
      </c>
      <c r="H37" s="72">
        <v>2359714.6</v>
      </c>
      <c r="I37" s="73" t="s">
        <v>92</v>
      </c>
      <c r="J37" s="73" t="s">
        <v>103</v>
      </c>
      <c r="K37" s="74">
        <v>1.0024</v>
      </c>
      <c r="L37" s="74">
        <v>2.3999999999999998E-3</v>
      </c>
      <c r="M37" s="72">
        <v>2365377.92</v>
      </c>
      <c r="N37" s="75">
        <v>12</v>
      </c>
      <c r="O37" s="72">
        <v>2365377.92</v>
      </c>
      <c r="P37" s="56">
        <v>2360705.04</v>
      </c>
      <c r="Q37" s="53"/>
    </row>
    <row r="38" spans="1:18" s="55" customFormat="1" ht="18" customHeight="1">
      <c r="A38" s="63" t="s">
        <v>54</v>
      </c>
      <c r="B38" s="64" t="s">
        <v>28</v>
      </c>
      <c r="C38" s="63" t="s">
        <v>29</v>
      </c>
      <c r="D38" s="65" t="s">
        <v>3</v>
      </c>
      <c r="E38" s="64" t="s">
        <v>2</v>
      </c>
      <c r="F38" s="66">
        <v>272</v>
      </c>
      <c r="G38" s="65" t="s">
        <v>3</v>
      </c>
      <c r="H38" s="67">
        <v>2740667.35</v>
      </c>
      <c r="I38" s="65" t="s">
        <v>3</v>
      </c>
      <c r="J38" s="65" t="s">
        <v>3</v>
      </c>
      <c r="K38" s="68" t="s">
        <v>3</v>
      </c>
      <c r="L38" s="68"/>
      <c r="M38" s="67">
        <v>2772459.09</v>
      </c>
      <c r="N38" s="68" t="s">
        <v>3</v>
      </c>
      <c r="O38" s="67">
        <v>2772459.09</v>
      </c>
      <c r="P38" s="67">
        <v>2766982</v>
      </c>
      <c r="Q38" s="53"/>
    </row>
    <row r="39" spans="1:18" s="55" customFormat="1" ht="18" customHeight="1">
      <c r="A39" s="69" t="s">
        <v>139</v>
      </c>
      <c r="B39" s="70" t="s">
        <v>28</v>
      </c>
      <c r="C39" s="69" t="s">
        <v>29</v>
      </c>
      <c r="D39" s="70" t="s">
        <v>140</v>
      </c>
      <c r="E39" s="70" t="s">
        <v>141</v>
      </c>
      <c r="F39" s="71">
        <v>272</v>
      </c>
      <c r="G39" s="70" t="s">
        <v>100</v>
      </c>
      <c r="H39" s="72">
        <v>2740667.35</v>
      </c>
      <c r="I39" s="73" t="s">
        <v>92</v>
      </c>
      <c r="J39" s="73" t="s">
        <v>103</v>
      </c>
      <c r="K39" s="74">
        <v>1.0116000000000001</v>
      </c>
      <c r="L39" s="74">
        <v>1.1599999999999999E-2</v>
      </c>
      <c r="M39" s="72">
        <v>2772459.09</v>
      </c>
      <c r="N39" s="75">
        <v>12</v>
      </c>
      <c r="O39" s="72">
        <v>2772459.09</v>
      </c>
      <c r="P39" s="56">
        <v>2766982</v>
      </c>
      <c r="Q39" s="53"/>
    </row>
    <row r="40" spans="1:18" s="55" customFormat="1" ht="18" customHeight="1">
      <c r="A40" s="63" t="s">
        <v>58</v>
      </c>
      <c r="B40" s="64" t="s">
        <v>142</v>
      </c>
      <c r="C40" s="63" t="s">
        <v>31</v>
      </c>
      <c r="D40" s="65" t="s">
        <v>3</v>
      </c>
      <c r="E40" s="64" t="s">
        <v>2</v>
      </c>
      <c r="F40" s="66">
        <v>397</v>
      </c>
      <c r="G40" s="65" t="s">
        <v>3</v>
      </c>
      <c r="H40" s="67">
        <v>5481334.7000000002</v>
      </c>
      <c r="I40" s="65" t="s">
        <v>3</v>
      </c>
      <c r="J40" s="65" t="s">
        <v>3</v>
      </c>
      <c r="K40" s="68" t="s">
        <v>3</v>
      </c>
      <c r="L40" s="68"/>
      <c r="M40" s="67">
        <v>5505178.5099999998</v>
      </c>
      <c r="N40" s="68" t="s">
        <v>3</v>
      </c>
      <c r="O40" s="67">
        <v>5505178.5099999998</v>
      </c>
      <c r="P40" s="52">
        <v>5494302.8499999996</v>
      </c>
      <c r="Q40" s="53"/>
    </row>
    <row r="41" spans="1:18" s="55" customFormat="1" ht="18" customHeight="1">
      <c r="A41" s="69" t="s">
        <v>143</v>
      </c>
      <c r="B41" s="70" t="s">
        <v>142</v>
      </c>
      <c r="C41" s="69" t="s">
        <v>31</v>
      </c>
      <c r="D41" s="70" t="s">
        <v>144</v>
      </c>
      <c r="E41" s="70" t="s">
        <v>145</v>
      </c>
      <c r="F41" s="71">
        <v>214</v>
      </c>
      <c r="G41" s="70" t="s">
        <v>100</v>
      </c>
      <c r="H41" s="72">
        <v>2740667.35</v>
      </c>
      <c r="I41" s="73" t="s">
        <v>92</v>
      </c>
      <c r="J41" s="73" t="s">
        <v>103</v>
      </c>
      <c r="K41" s="74">
        <v>1.0059</v>
      </c>
      <c r="L41" s="74">
        <v>5.8999999999999999E-3</v>
      </c>
      <c r="M41" s="72">
        <v>2756837.29</v>
      </c>
      <c r="N41" s="75">
        <v>12</v>
      </c>
      <c r="O41" s="72">
        <v>2756837.29</v>
      </c>
      <c r="P41" s="56">
        <v>2751391.07</v>
      </c>
      <c r="Q41" s="53"/>
    </row>
    <row r="42" spans="1:18" s="55" customFormat="1" ht="18" customHeight="1">
      <c r="A42" s="69" t="s">
        <v>146</v>
      </c>
      <c r="B42" s="70" t="s">
        <v>142</v>
      </c>
      <c r="C42" s="69" t="s">
        <v>31</v>
      </c>
      <c r="D42" s="70" t="s">
        <v>144</v>
      </c>
      <c r="E42" s="70" t="s">
        <v>147</v>
      </c>
      <c r="F42" s="71">
        <v>183</v>
      </c>
      <c r="G42" s="70" t="s">
        <v>100</v>
      </c>
      <c r="H42" s="72">
        <v>2740667.35</v>
      </c>
      <c r="I42" s="73" t="s">
        <v>92</v>
      </c>
      <c r="J42" s="76" t="s">
        <v>103</v>
      </c>
      <c r="K42" s="74">
        <v>1.0027999999999999</v>
      </c>
      <c r="L42" s="74">
        <v>2.8E-3</v>
      </c>
      <c r="M42" s="72">
        <v>2748341.22</v>
      </c>
      <c r="N42" s="75">
        <v>12</v>
      </c>
      <c r="O42" s="72">
        <v>2748341.22</v>
      </c>
      <c r="P42" s="56">
        <v>2742911.78</v>
      </c>
      <c r="Q42" s="53"/>
    </row>
    <row r="43" spans="1:18" s="55" customFormat="1" ht="18" customHeight="1">
      <c r="A43" s="63" t="s">
        <v>60</v>
      </c>
      <c r="B43" s="64" t="s">
        <v>34</v>
      </c>
      <c r="C43" s="63" t="s">
        <v>35</v>
      </c>
      <c r="D43" s="65" t="s">
        <v>3</v>
      </c>
      <c r="E43" s="64" t="s">
        <v>2</v>
      </c>
      <c r="F43" s="66">
        <v>2329</v>
      </c>
      <c r="G43" s="65" t="s">
        <v>3</v>
      </c>
      <c r="H43" s="67">
        <v>13703336.74</v>
      </c>
      <c r="I43" s="65" t="s">
        <v>3</v>
      </c>
      <c r="J43" s="65" t="s">
        <v>3</v>
      </c>
      <c r="K43" s="68" t="s">
        <v>3</v>
      </c>
      <c r="L43" s="68"/>
      <c r="M43" s="67">
        <v>11221388.390000001</v>
      </c>
      <c r="N43" s="68" t="s">
        <v>3</v>
      </c>
      <c r="O43" s="67">
        <v>11221388.390000001</v>
      </c>
      <c r="P43" s="67">
        <v>11257339.43</v>
      </c>
      <c r="Q43" s="53"/>
    </row>
    <row r="44" spans="1:18" s="55" customFormat="1" ht="18" customHeight="1">
      <c r="A44" s="69" t="s">
        <v>148</v>
      </c>
      <c r="B44" s="70" t="s">
        <v>34</v>
      </c>
      <c r="C44" s="69" t="s">
        <v>35</v>
      </c>
      <c r="D44" s="70" t="s">
        <v>149</v>
      </c>
      <c r="E44" s="70" t="s">
        <v>150</v>
      </c>
      <c r="F44" s="71">
        <v>1005</v>
      </c>
      <c r="G44" s="70" t="s">
        <v>96</v>
      </c>
      <c r="H44" s="72">
        <v>5481334.6900000004</v>
      </c>
      <c r="I44" s="73" t="s">
        <v>92</v>
      </c>
      <c r="J44" s="76" t="s">
        <v>93</v>
      </c>
      <c r="K44" s="77">
        <v>0.68540000000000001</v>
      </c>
      <c r="L44" s="77">
        <v>0</v>
      </c>
      <c r="M44" s="78">
        <v>3756906.8</v>
      </c>
      <c r="N44" s="75">
        <v>12</v>
      </c>
      <c r="O44" s="78">
        <v>3756906.8</v>
      </c>
      <c r="P44" s="56">
        <v>3749484.9</v>
      </c>
      <c r="Q44" s="53"/>
    </row>
    <row r="45" spans="1:18" s="55" customFormat="1" ht="18" customHeight="1">
      <c r="A45" s="69" t="s">
        <v>151</v>
      </c>
      <c r="B45" s="70" t="s">
        <v>34</v>
      </c>
      <c r="C45" s="69" t="s">
        <v>35</v>
      </c>
      <c r="D45" s="70" t="s">
        <v>149</v>
      </c>
      <c r="E45" s="70" t="s">
        <v>152</v>
      </c>
      <c r="F45" s="71">
        <v>800</v>
      </c>
      <c r="G45" s="70" t="s">
        <v>100</v>
      </c>
      <c r="H45" s="72">
        <v>2740667.35</v>
      </c>
      <c r="I45" s="73" t="s">
        <v>92</v>
      </c>
      <c r="J45" s="76" t="s">
        <v>103</v>
      </c>
      <c r="K45" s="77">
        <v>1.0447</v>
      </c>
      <c r="L45" s="77">
        <v>4.4699999999999997E-2</v>
      </c>
      <c r="M45" s="78">
        <v>2863175.18</v>
      </c>
      <c r="N45" s="75">
        <v>12</v>
      </c>
      <c r="O45" s="78">
        <v>2863175.18</v>
      </c>
      <c r="P45" s="56">
        <v>2857518.88</v>
      </c>
      <c r="Q45" s="53"/>
    </row>
    <row r="46" spans="1:18" s="55" customFormat="1" ht="18" customHeight="1">
      <c r="A46" s="69" t="s">
        <v>153</v>
      </c>
      <c r="B46" s="70" t="s">
        <v>34</v>
      </c>
      <c r="C46" s="69" t="s">
        <v>35</v>
      </c>
      <c r="D46" s="70" t="s">
        <v>149</v>
      </c>
      <c r="E46" s="70" t="s">
        <v>154</v>
      </c>
      <c r="F46" s="71">
        <v>412</v>
      </c>
      <c r="G46" s="70" t="s">
        <v>100</v>
      </c>
      <c r="H46" s="72">
        <v>2740667.35</v>
      </c>
      <c r="I46" s="73" t="s">
        <v>92</v>
      </c>
      <c r="J46" s="81" t="s">
        <v>93</v>
      </c>
      <c r="K46" s="82">
        <v>0.67589999999999995</v>
      </c>
      <c r="L46" s="82">
        <v>1.52E-2</v>
      </c>
      <c r="M46" s="83">
        <v>1852417.06</v>
      </c>
      <c r="N46" s="84">
        <v>12</v>
      </c>
      <c r="O46" s="83">
        <v>1852417.06</v>
      </c>
      <c r="P46" s="62">
        <v>1906876.82</v>
      </c>
      <c r="Q46" s="53"/>
      <c r="R46" s="39"/>
    </row>
    <row r="47" spans="1:18" s="55" customFormat="1" ht="18" customHeight="1">
      <c r="A47" s="69" t="s">
        <v>155</v>
      </c>
      <c r="B47" s="70" t="s">
        <v>34</v>
      </c>
      <c r="C47" s="69" t="s">
        <v>35</v>
      </c>
      <c r="D47" s="70" t="s">
        <v>149</v>
      </c>
      <c r="E47" s="70" t="s">
        <v>156</v>
      </c>
      <c r="F47" s="71">
        <v>112</v>
      </c>
      <c r="G47" s="70" t="s">
        <v>100</v>
      </c>
      <c r="H47" s="72">
        <v>2740667.35</v>
      </c>
      <c r="I47" s="73" t="s">
        <v>92</v>
      </c>
      <c r="J47" s="76" t="s">
        <v>103</v>
      </c>
      <c r="K47" s="77">
        <v>1.0029999999999999</v>
      </c>
      <c r="L47" s="77">
        <v>3.0000000000000001E-3</v>
      </c>
      <c r="M47" s="78">
        <v>2748889.35</v>
      </c>
      <c r="N47" s="75">
        <v>12</v>
      </c>
      <c r="O47" s="78">
        <v>2748889.35</v>
      </c>
      <c r="P47" s="56">
        <v>2743458.83</v>
      </c>
      <c r="Q47" s="53"/>
    </row>
    <row r="48" spans="1:18" ht="18" customHeight="1">
      <c r="A48" s="63" t="s">
        <v>61</v>
      </c>
      <c r="B48" s="64" t="s">
        <v>157</v>
      </c>
      <c r="C48" s="63" t="s">
        <v>37</v>
      </c>
      <c r="D48" s="65" t="s">
        <v>3</v>
      </c>
      <c r="E48" s="64" t="s">
        <v>2</v>
      </c>
      <c r="F48" s="66">
        <v>198</v>
      </c>
      <c r="G48" s="65" t="s">
        <v>3</v>
      </c>
      <c r="H48" s="67">
        <v>2740667.35</v>
      </c>
      <c r="I48" s="65" t="s">
        <v>3</v>
      </c>
      <c r="J48" s="65" t="s">
        <v>3</v>
      </c>
      <c r="K48" s="68" t="s">
        <v>3</v>
      </c>
      <c r="L48" s="68"/>
      <c r="M48" s="67">
        <v>2761496.42</v>
      </c>
      <c r="N48" s="68" t="s">
        <v>3</v>
      </c>
      <c r="O48" s="67">
        <v>2761496.42</v>
      </c>
      <c r="P48" s="67">
        <v>2756040.99</v>
      </c>
    </row>
    <row r="49" spans="1:16" ht="18" customHeight="1">
      <c r="A49" s="69" t="s">
        <v>158</v>
      </c>
      <c r="B49" s="70" t="s">
        <v>36</v>
      </c>
      <c r="C49" s="69" t="s">
        <v>37</v>
      </c>
      <c r="D49" s="70" t="s">
        <v>69</v>
      </c>
      <c r="E49" s="70" t="s">
        <v>159</v>
      </c>
      <c r="F49" s="71">
        <v>198</v>
      </c>
      <c r="G49" s="70" t="s">
        <v>100</v>
      </c>
      <c r="H49" s="72">
        <v>2740667.35</v>
      </c>
      <c r="I49" s="73" t="s">
        <v>92</v>
      </c>
      <c r="J49" s="73" t="s">
        <v>103</v>
      </c>
      <c r="K49" s="74">
        <v>1.0076000000000001</v>
      </c>
      <c r="L49" s="74">
        <v>7.6E-3</v>
      </c>
      <c r="M49" s="72">
        <v>2761496.42</v>
      </c>
      <c r="N49" s="75">
        <v>12</v>
      </c>
      <c r="O49" s="72">
        <v>2761496.42</v>
      </c>
      <c r="P49" s="56">
        <v>2756040.99</v>
      </c>
    </row>
    <row r="50" spans="1:16" ht="5.25" customHeight="1"/>
    <row r="51" spans="1:16" ht="18">
      <c r="E51" s="23"/>
      <c r="F51" s="23"/>
      <c r="G51" s="23"/>
      <c r="H51" s="23"/>
      <c r="I51" s="23"/>
      <c r="J51" s="23"/>
      <c r="K51" s="23"/>
      <c r="L51" s="61" t="s">
        <v>4</v>
      </c>
      <c r="M51" s="60"/>
      <c r="N51" s="60"/>
      <c r="O51" s="60"/>
      <c r="P51" s="60"/>
    </row>
  </sheetData>
  <autoFilter ref="A13:O49">
    <filterColumn colId="11"/>
    <filterColumn colId="12"/>
    <filterColumn colId="13"/>
  </autoFilter>
  <mergeCells count="16">
    <mergeCell ref="P11:P12"/>
    <mergeCell ref="A7:P7"/>
    <mergeCell ref="A9:P9"/>
    <mergeCell ref="A11:A12"/>
    <mergeCell ref="B11:C11"/>
    <mergeCell ref="D11:E11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</mergeCells>
  <printOptions horizontalCentered="1"/>
  <pageMargins left="0.39370078740157483" right="0.39370078740157483" top="1.1811023622047245" bottom="0.59055118110236227" header="0.78740157480314965" footer="0.31496062992125984"/>
  <pageSetup paperSize="9" scale="4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78"/>
  <sheetViews>
    <sheetView zoomScale="75" zoomScaleNormal="75" workbookViewId="0">
      <selection activeCell="A11" sqref="A11:M11"/>
    </sheetView>
  </sheetViews>
  <sheetFormatPr defaultColWidth="10.28515625" defaultRowHeight="15.75"/>
  <cols>
    <col min="1" max="1" width="17.42578125" style="4" customWidth="1"/>
    <col min="2" max="2" width="16.7109375" style="4" customWidth="1"/>
    <col min="3" max="3" width="15.42578125" style="4" customWidth="1"/>
    <col min="4" max="4" width="11.85546875" style="4" customWidth="1"/>
    <col min="5" max="5" width="14.7109375" style="4" customWidth="1"/>
    <col min="6" max="6" width="11.7109375" style="4" customWidth="1"/>
    <col min="7" max="7" width="15.85546875" style="4" customWidth="1"/>
    <col min="8" max="8" width="11" style="4" customWidth="1"/>
    <col min="9" max="9" width="15.42578125" style="4" customWidth="1"/>
    <col min="10" max="10" width="14.42578125" style="4" customWidth="1"/>
    <col min="11" max="11" width="18" style="4" customWidth="1"/>
    <col min="12" max="12" width="10.28515625" style="4" customWidth="1"/>
    <col min="13" max="13" width="15.28515625" style="4" customWidth="1"/>
    <col min="14" max="16384" width="10.28515625" style="4"/>
  </cols>
  <sheetData>
    <row r="1" spans="1:14" s="153" customFormat="1" ht="18">
      <c r="B1" s="4"/>
      <c r="I1" s="154"/>
      <c r="M1" s="155" t="s">
        <v>544</v>
      </c>
      <c r="N1" s="156"/>
    </row>
    <row r="2" spans="1:14" s="153" customFormat="1" ht="18">
      <c r="B2" s="4"/>
      <c r="I2" s="154"/>
      <c r="M2" s="157" t="s">
        <v>5</v>
      </c>
      <c r="N2" s="156"/>
    </row>
    <row r="3" spans="1:14" s="153" customFormat="1" ht="18">
      <c r="B3" s="4"/>
      <c r="I3" s="154"/>
      <c r="M3" s="9" t="s">
        <v>302</v>
      </c>
      <c r="N3" s="156"/>
    </row>
    <row r="4" spans="1:14" ht="18">
      <c r="K4" s="5"/>
      <c r="L4" s="5"/>
      <c r="M4" s="255" t="s">
        <v>540</v>
      </c>
    </row>
    <row r="5" spans="1:14" ht="18">
      <c r="K5" s="6"/>
      <c r="L5" s="6"/>
      <c r="M5" s="90" t="s">
        <v>0</v>
      </c>
    </row>
    <row r="6" spans="1:14" ht="18">
      <c r="A6" s="309"/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</row>
    <row r="7" spans="1:14" ht="46.5" customHeight="1">
      <c r="A7" s="447" t="s">
        <v>329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</row>
    <row r="8" spans="1:14" ht="3.75" customHeight="1"/>
    <row r="9" spans="1:14" ht="48" customHeight="1">
      <c r="A9" s="349" t="s">
        <v>455</v>
      </c>
      <c r="B9" s="349"/>
      <c r="C9" s="349"/>
      <c r="D9" s="349"/>
      <c r="E9" s="349"/>
      <c r="F9" s="349"/>
      <c r="G9" s="349"/>
      <c r="H9" s="349"/>
      <c r="I9" s="349"/>
      <c r="J9" s="349"/>
      <c r="K9" s="349"/>
      <c r="L9" s="349"/>
      <c r="M9" s="349"/>
    </row>
    <row r="10" spans="1:14" ht="4.5" customHeight="1"/>
    <row r="11" spans="1:14" ht="45" customHeight="1">
      <c r="A11" s="358" t="s">
        <v>161</v>
      </c>
      <c r="B11" s="358"/>
      <c r="C11" s="358"/>
      <c r="D11" s="358"/>
      <c r="E11" s="358"/>
      <c r="F11" s="358"/>
      <c r="G11" s="358"/>
      <c r="H11" s="358"/>
      <c r="I11" s="358"/>
      <c r="J11" s="358"/>
      <c r="K11" s="358"/>
      <c r="L11" s="358"/>
      <c r="M11" s="358"/>
    </row>
    <row r="13" spans="1:14" ht="32.25" customHeight="1">
      <c r="A13" s="448" t="s">
        <v>456</v>
      </c>
      <c r="B13" s="448"/>
      <c r="C13" s="448"/>
      <c r="D13" s="448"/>
      <c r="E13" s="448"/>
      <c r="F13" s="448"/>
      <c r="G13" s="448"/>
      <c r="H13" s="448"/>
      <c r="I13" s="448"/>
      <c r="J13" s="448"/>
      <c r="K13" s="448"/>
      <c r="L13" s="448"/>
      <c r="M13" s="448"/>
    </row>
    <row r="14" spans="1:14" s="94" customFormat="1">
      <c r="A14" s="449" t="s">
        <v>457</v>
      </c>
      <c r="B14" s="449"/>
      <c r="C14" s="449"/>
      <c r="D14" s="449"/>
      <c r="E14" s="449"/>
      <c r="F14" s="449"/>
      <c r="G14" s="449"/>
      <c r="H14" s="449"/>
      <c r="I14" s="449"/>
      <c r="J14" s="449"/>
      <c r="K14" s="449"/>
      <c r="L14" s="449"/>
      <c r="M14" s="449"/>
    </row>
    <row r="15" spans="1:14" s="94" customFormat="1">
      <c r="A15" s="449" t="s">
        <v>458</v>
      </c>
      <c r="B15" s="449"/>
      <c r="C15" s="449"/>
      <c r="D15" s="449"/>
      <c r="E15" s="449"/>
      <c r="F15" s="449"/>
      <c r="G15" s="449"/>
      <c r="H15" s="449"/>
      <c r="I15" s="449"/>
      <c r="J15" s="449"/>
      <c r="K15" s="449"/>
      <c r="L15" s="449"/>
      <c r="M15" s="449"/>
    </row>
    <row r="16" spans="1:14" s="94" customFormat="1">
      <c r="A16" s="449" t="s">
        <v>459</v>
      </c>
      <c r="B16" s="449"/>
      <c r="C16" s="449"/>
      <c r="D16" s="449"/>
      <c r="E16" s="449"/>
      <c r="F16" s="449"/>
      <c r="G16" s="449"/>
      <c r="H16" s="449"/>
      <c r="I16" s="449"/>
      <c r="J16" s="449"/>
      <c r="K16" s="449"/>
      <c r="L16" s="449"/>
      <c r="M16" s="449"/>
    </row>
    <row r="17" spans="1:30" ht="9" customHeight="1">
      <c r="A17" s="259"/>
      <c r="B17" s="260"/>
      <c r="C17" s="260"/>
      <c r="D17" s="260"/>
      <c r="E17" s="259"/>
      <c r="F17" s="259"/>
      <c r="G17" s="259"/>
      <c r="H17" s="259"/>
      <c r="I17" s="259"/>
      <c r="J17" s="259"/>
      <c r="K17" s="259"/>
      <c r="L17" s="260"/>
      <c r="M17" s="259"/>
    </row>
    <row r="18" spans="1:30" ht="43.5" customHeight="1">
      <c r="A18" s="386" t="s">
        <v>334</v>
      </c>
      <c r="B18" s="415" t="s">
        <v>335</v>
      </c>
      <c r="C18" s="416"/>
      <c r="D18" s="417"/>
      <c r="E18" s="444" t="s">
        <v>312</v>
      </c>
      <c r="F18" s="445"/>
      <c r="G18" s="446"/>
      <c r="H18" s="444" t="s">
        <v>311</v>
      </c>
      <c r="I18" s="445"/>
      <c r="J18" s="446"/>
      <c r="K18" s="386" t="s">
        <v>336</v>
      </c>
      <c r="L18" s="429" t="s">
        <v>337</v>
      </c>
      <c r="M18" s="430"/>
    </row>
    <row r="19" spans="1:30" ht="67.5" customHeight="1">
      <c r="A19" s="387"/>
      <c r="B19" s="418"/>
      <c r="C19" s="419"/>
      <c r="D19" s="420"/>
      <c r="E19" s="311" t="s">
        <v>243</v>
      </c>
      <c r="F19" s="437" t="s">
        <v>245</v>
      </c>
      <c r="G19" s="438"/>
      <c r="H19" s="312" t="s">
        <v>315</v>
      </c>
      <c r="I19" s="437" t="s">
        <v>1</v>
      </c>
      <c r="J19" s="438"/>
      <c r="K19" s="387"/>
      <c r="L19" s="431"/>
      <c r="M19" s="432"/>
    </row>
    <row r="20" spans="1:30" s="96" customFormat="1">
      <c r="A20" s="263">
        <v>1</v>
      </c>
      <c r="B20" s="390">
        <f>A20+1</f>
        <v>2</v>
      </c>
      <c r="C20" s="391"/>
      <c r="D20" s="392"/>
      <c r="E20" s="263">
        <f>B20+1</f>
        <v>3</v>
      </c>
      <c r="F20" s="390">
        <f>E20+1</f>
        <v>4</v>
      </c>
      <c r="G20" s="392"/>
      <c r="H20" s="264">
        <f>F20+1</f>
        <v>5</v>
      </c>
      <c r="I20" s="390">
        <f>H20+1</f>
        <v>6</v>
      </c>
      <c r="J20" s="392"/>
      <c r="K20" s="263">
        <f>I20+1</f>
        <v>7</v>
      </c>
      <c r="L20" s="390">
        <f>K20+1</f>
        <v>8</v>
      </c>
      <c r="M20" s="392"/>
    </row>
    <row r="21" spans="1:30" ht="46.5" customHeight="1">
      <c r="A21" s="265" t="s">
        <v>460</v>
      </c>
      <c r="B21" s="424" t="s">
        <v>461</v>
      </c>
      <c r="C21" s="425"/>
      <c r="D21" s="426"/>
      <c r="E21" s="265">
        <v>800</v>
      </c>
      <c r="F21" s="424" t="s">
        <v>340</v>
      </c>
      <c r="G21" s="426"/>
      <c r="H21" s="266" t="s">
        <v>341</v>
      </c>
      <c r="I21" s="424" t="s">
        <v>342</v>
      </c>
      <c r="J21" s="426"/>
      <c r="K21" s="267">
        <v>213</v>
      </c>
      <c r="L21" s="427">
        <v>37088</v>
      </c>
      <c r="M21" s="428"/>
    </row>
    <row r="22" spans="1:30" ht="9.75" customHeight="1">
      <c r="A22" s="268"/>
      <c r="B22" s="269"/>
      <c r="C22" s="269"/>
      <c r="D22" s="269"/>
      <c r="E22" s="268"/>
      <c r="F22" s="269"/>
      <c r="G22" s="269"/>
      <c r="H22" s="270"/>
      <c r="I22" s="268"/>
      <c r="J22" s="268"/>
      <c r="K22" s="271"/>
      <c r="L22" s="271"/>
      <c r="M22" s="272"/>
    </row>
    <row r="23" spans="1:30" ht="15.75" customHeight="1">
      <c r="A23" s="273" t="s">
        <v>343</v>
      </c>
      <c r="B23" s="274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</row>
    <row r="24" spans="1:30" ht="36.75" customHeight="1">
      <c r="A24" s="386" t="s">
        <v>344</v>
      </c>
      <c r="B24" s="415" t="s">
        <v>345</v>
      </c>
      <c r="C24" s="416"/>
      <c r="D24" s="417"/>
      <c r="E24" s="444" t="s">
        <v>312</v>
      </c>
      <c r="F24" s="445"/>
      <c r="G24" s="446"/>
      <c r="H24" s="444" t="s">
        <v>311</v>
      </c>
      <c r="I24" s="445"/>
      <c r="J24" s="446"/>
      <c r="K24" s="386" t="s">
        <v>336</v>
      </c>
      <c r="L24" s="386" t="s">
        <v>346</v>
      </c>
      <c r="M24" s="386" t="s">
        <v>347</v>
      </c>
    </row>
    <row r="25" spans="1:30" ht="28.5" customHeight="1">
      <c r="A25" s="387"/>
      <c r="B25" s="418"/>
      <c r="C25" s="419"/>
      <c r="D25" s="420"/>
      <c r="E25" s="311" t="s">
        <v>243</v>
      </c>
      <c r="F25" s="437" t="s">
        <v>245</v>
      </c>
      <c r="G25" s="438"/>
      <c r="H25" s="312" t="s">
        <v>315</v>
      </c>
      <c r="I25" s="437" t="s">
        <v>1</v>
      </c>
      <c r="J25" s="438"/>
      <c r="K25" s="387"/>
      <c r="L25" s="387"/>
      <c r="M25" s="387"/>
      <c r="R25" s="310"/>
      <c r="S25" s="310"/>
      <c r="T25" s="310"/>
      <c r="U25" s="310"/>
      <c r="V25" s="310"/>
      <c r="W25" s="310"/>
      <c r="X25" s="310"/>
      <c r="Y25" s="310"/>
      <c r="Z25" s="310"/>
      <c r="AA25" s="310"/>
      <c r="AB25" s="310"/>
      <c r="AC25" s="310"/>
      <c r="AD25" s="310"/>
    </row>
    <row r="26" spans="1:30">
      <c r="A26" s="263">
        <v>1</v>
      </c>
      <c r="B26" s="412">
        <f>A26+1</f>
        <v>2</v>
      </c>
      <c r="C26" s="413"/>
      <c r="D26" s="414"/>
      <c r="E26" s="275">
        <f>B26+1</f>
        <v>3</v>
      </c>
      <c r="F26" s="390">
        <f>E26+1</f>
        <v>4</v>
      </c>
      <c r="G26" s="392"/>
      <c r="H26" s="264">
        <f>F26+1</f>
        <v>5</v>
      </c>
      <c r="I26" s="390">
        <f>H26+1</f>
        <v>6</v>
      </c>
      <c r="J26" s="392"/>
      <c r="K26" s="263">
        <f>I26+1</f>
        <v>7</v>
      </c>
      <c r="L26" s="263">
        <f>K26+1</f>
        <v>8</v>
      </c>
      <c r="M26" s="263">
        <f>L26+1</f>
        <v>9</v>
      </c>
      <c r="R26" s="310"/>
      <c r="S26" s="310"/>
      <c r="T26" s="310"/>
      <c r="U26" s="310"/>
      <c r="V26" s="310"/>
      <c r="W26" s="310"/>
      <c r="X26" s="310"/>
      <c r="Y26" s="310"/>
      <c r="Z26" s="310"/>
      <c r="AA26" s="310"/>
      <c r="AB26" s="310"/>
      <c r="AC26" s="310"/>
      <c r="AD26" s="310"/>
    </row>
    <row r="27" spans="1:30" s="98" customFormat="1" ht="30.75" customHeight="1">
      <c r="A27" s="443" t="s">
        <v>348</v>
      </c>
      <c r="B27" s="442" t="s">
        <v>349</v>
      </c>
      <c r="C27" s="442"/>
      <c r="D27" s="442"/>
      <c r="E27" s="400">
        <v>801</v>
      </c>
      <c r="F27" s="403" t="s">
        <v>350</v>
      </c>
      <c r="G27" s="405"/>
      <c r="H27" s="247">
        <v>104</v>
      </c>
      <c r="I27" s="379" t="s">
        <v>342</v>
      </c>
      <c r="J27" s="381"/>
      <c r="K27" s="382">
        <v>213</v>
      </c>
      <c r="L27" s="382">
        <v>1</v>
      </c>
      <c r="M27" s="397">
        <v>1</v>
      </c>
      <c r="R27" s="310"/>
      <c r="S27" s="310"/>
      <c r="T27" s="310"/>
      <c r="U27" s="310"/>
      <c r="V27" s="310"/>
      <c r="W27" s="310"/>
      <c r="X27" s="310"/>
      <c r="Y27" s="310"/>
      <c r="Z27" s="310"/>
      <c r="AA27" s="310"/>
      <c r="AB27" s="310"/>
      <c r="AC27" s="310"/>
      <c r="AD27" s="310"/>
    </row>
    <row r="28" spans="1:30" s="98" customFormat="1" ht="30.75" customHeight="1">
      <c r="A28" s="443"/>
      <c r="B28" s="442"/>
      <c r="C28" s="442"/>
      <c r="D28" s="442"/>
      <c r="E28" s="401"/>
      <c r="F28" s="406"/>
      <c r="G28" s="408"/>
      <c r="H28" s="247">
        <v>32</v>
      </c>
      <c r="I28" s="379" t="s">
        <v>351</v>
      </c>
      <c r="J28" s="381"/>
      <c r="K28" s="384"/>
      <c r="L28" s="384"/>
      <c r="M28" s="398"/>
    </row>
    <row r="29" spans="1:30" s="98" customFormat="1" ht="20.25" customHeight="1">
      <c r="A29" s="443"/>
      <c r="B29" s="442"/>
      <c r="C29" s="442"/>
      <c r="D29" s="442"/>
      <c r="E29" s="401"/>
      <c r="F29" s="406"/>
      <c r="G29" s="408"/>
      <c r="H29" s="247">
        <v>87</v>
      </c>
      <c r="I29" s="379" t="s">
        <v>352</v>
      </c>
      <c r="J29" s="381"/>
      <c r="K29" s="384"/>
      <c r="L29" s="384"/>
      <c r="M29" s="398"/>
    </row>
    <row r="30" spans="1:30" s="98" customFormat="1" ht="20.25" customHeight="1">
      <c r="A30" s="443"/>
      <c r="B30" s="442"/>
      <c r="C30" s="442"/>
      <c r="D30" s="442"/>
      <c r="E30" s="401"/>
      <c r="F30" s="406"/>
      <c r="G30" s="408"/>
      <c r="H30" s="247">
        <v>62</v>
      </c>
      <c r="I30" s="379" t="s">
        <v>353</v>
      </c>
      <c r="J30" s="381"/>
      <c r="K30" s="384"/>
      <c r="L30" s="384"/>
      <c r="M30" s="398"/>
    </row>
    <row r="31" spans="1:30" s="98" customFormat="1" ht="18.75" customHeight="1">
      <c r="A31" s="247" t="s">
        <v>462</v>
      </c>
      <c r="B31" s="379" t="s">
        <v>463</v>
      </c>
      <c r="C31" s="380"/>
      <c r="D31" s="381"/>
      <c r="E31" s="402"/>
      <c r="F31" s="409"/>
      <c r="G31" s="411"/>
      <c r="H31" s="247">
        <v>35</v>
      </c>
      <c r="I31" s="379" t="s">
        <v>199</v>
      </c>
      <c r="J31" s="381"/>
      <c r="K31" s="383"/>
      <c r="L31" s="383"/>
      <c r="M31" s="399"/>
    </row>
    <row r="32" spans="1:30" s="98" customFormat="1" ht="29.25" customHeight="1">
      <c r="A32" s="443" t="s">
        <v>354</v>
      </c>
      <c r="B32" s="442" t="s">
        <v>355</v>
      </c>
      <c r="C32" s="442"/>
      <c r="D32" s="442"/>
      <c r="E32" s="400">
        <v>803</v>
      </c>
      <c r="F32" s="403" t="s">
        <v>356</v>
      </c>
      <c r="G32" s="405"/>
      <c r="H32" s="247">
        <v>104</v>
      </c>
      <c r="I32" s="379" t="s">
        <v>342</v>
      </c>
      <c r="J32" s="381"/>
      <c r="K32" s="382">
        <v>213</v>
      </c>
      <c r="L32" s="382">
        <v>2</v>
      </c>
      <c r="M32" s="397">
        <v>4</v>
      </c>
    </row>
    <row r="33" spans="1:13" s="98" customFormat="1" ht="31.5" customHeight="1">
      <c r="A33" s="443"/>
      <c r="B33" s="442"/>
      <c r="C33" s="442"/>
      <c r="D33" s="442"/>
      <c r="E33" s="401"/>
      <c r="F33" s="406"/>
      <c r="G33" s="408"/>
      <c r="H33" s="247">
        <v>32</v>
      </c>
      <c r="I33" s="379" t="s">
        <v>351</v>
      </c>
      <c r="J33" s="381"/>
      <c r="K33" s="384"/>
      <c r="L33" s="384"/>
      <c r="M33" s="398"/>
    </row>
    <row r="34" spans="1:13" s="98" customFormat="1" ht="15.75" customHeight="1">
      <c r="A34" s="443"/>
      <c r="B34" s="442"/>
      <c r="C34" s="442"/>
      <c r="D34" s="442"/>
      <c r="E34" s="401"/>
      <c r="F34" s="406"/>
      <c r="G34" s="408"/>
      <c r="H34" s="247">
        <v>87</v>
      </c>
      <c r="I34" s="379" t="s">
        <v>352</v>
      </c>
      <c r="J34" s="381"/>
      <c r="K34" s="384"/>
      <c r="L34" s="384"/>
      <c r="M34" s="398"/>
    </row>
    <row r="35" spans="1:13" s="98" customFormat="1" ht="15.75" customHeight="1">
      <c r="A35" s="443"/>
      <c r="B35" s="442"/>
      <c r="C35" s="442"/>
      <c r="D35" s="442"/>
      <c r="E35" s="401"/>
      <c r="F35" s="406"/>
      <c r="G35" s="408"/>
      <c r="H35" s="247">
        <v>62</v>
      </c>
      <c r="I35" s="379" t="s">
        <v>353</v>
      </c>
      <c r="J35" s="381"/>
      <c r="K35" s="384"/>
      <c r="L35" s="384"/>
      <c r="M35" s="398"/>
    </row>
    <row r="36" spans="1:13" s="98" customFormat="1" ht="15.75" customHeight="1">
      <c r="A36" s="247" t="s">
        <v>464</v>
      </c>
      <c r="B36" s="379" t="s">
        <v>465</v>
      </c>
      <c r="C36" s="380"/>
      <c r="D36" s="381"/>
      <c r="E36" s="402"/>
      <c r="F36" s="409"/>
      <c r="G36" s="411"/>
      <c r="H36" s="247">
        <v>35</v>
      </c>
      <c r="I36" s="379" t="s">
        <v>199</v>
      </c>
      <c r="J36" s="381"/>
      <c r="K36" s="383"/>
      <c r="L36" s="383"/>
      <c r="M36" s="399"/>
    </row>
    <row r="37" spans="1:13" s="98" customFormat="1">
      <c r="A37" s="443" t="s">
        <v>407</v>
      </c>
      <c r="B37" s="442" t="s">
        <v>408</v>
      </c>
      <c r="C37" s="442"/>
      <c r="D37" s="442"/>
      <c r="E37" s="400" t="s">
        <v>409</v>
      </c>
      <c r="F37" s="403" t="s">
        <v>410</v>
      </c>
      <c r="G37" s="405"/>
      <c r="H37" s="282">
        <v>52</v>
      </c>
      <c r="I37" s="442" t="s">
        <v>411</v>
      </c>
      <c r="J37" s="442"/>
      <c r="K37" s="382">
        <v>213</v>
      </c>
      <c r="L37" s="382">
        <v>1</v>
      </c>
      <c r="M37" s="397">
        <v>1</v>
      </c>
    </row>
    <row r="38" spans="1:13" s="98" customFormat="1">
      <c r="A38" s="443"/>
      <c r="B38" s="442"/>
      <c r="C38" s="442"/>
      <c r="D38" s="442"/>
      <c r="E38" s="401"/>
      <c r="F38" s="406"/>
      <c r="G38" s="408"/>
      <c r="H38" s="282"/>
      <c r="I38" s="442"/>
      <c r="J38" s="442"/>
      <c r="K38" s="384"/>
      <c r="L38" s="384"/>
      <c r="M38" s="398"/>
    </row>
    <row r="39" spans="1:13" s="98" customFormat="1">
      <c r="A39" s="443" t="s">
        <v>412</v>
      </c>
      <c r="B39" s="442" t="s">
        <v>413</v>
      </c>
      <c r="C39" s="442"/>
      <c r="D39" s="442"/>
      <c r="E39" s="401"/>
      <c r="F39" s="406"/>
      <c r="G39" s="408"/>
      <c r="H39" s="282">
        <v>52</v>
      </c>
      <c r="I39" s="442" t="s">
        <v>411</v>
      </c>
      <c r="J39" s="442"/>
      <c r="K39" s="384"/>
      <c r="L39" s="384"/>
      <c r="M39" s="398"/>
    </row>
    <row r="40" spans="1:13" s="98" customFormat="1">
      <c r="A40" s="443"/>
      <c r="B40" s="442"/>
      <c r="C40" s="442"/>
      <c r="D40" s="442"/>
      <c r="E40" s="402"/>
      <c r="F40" s="409"/>
      <c r="G40" s="411"/>
      <c r="H40" s="282"/>
      <c r="I40" s="442"/>
      <c r="J40" s="442"/>
      <c r="K40" s="383"/>
      <c r="L40" s="383"/>
      <c r="M40" s="399"/>
    </row>
    <row r="41" spans="1:13" s="98" customFormat="1" ht="8.25" customHeight="1">
      <c r="A41" s="276"/>
      <c r="B41" s="277"/>
      <c r="C41" s="277"/>
      <c r="D41" s="277"/>
      <c r="E41" s="276"/>
      <c r="F41" s="277"/>
      <c r="G41" s="277"/>
      <c r="H41" s="276"/>
      <c r="I41" s="313"/>
      <c r="J41" s="313"/>
      <c r="K41" s="280"/>
      <c r="L41" s="280"/>
      <c r="M41" s="281"/>
    </row>
    <row r="42" spans="1:13" s="98" customFormat="1">
      <c r="A42" s="274" t="s">
        <v>357</v>
      </c>
      <c r="B42" s="274"/>
      <c r="C42" s="274"/>
      <c r="D42" s="274"/>
      <c r="E42" s="274"/>
      <c r="F42" s="274"/>
      <c r="G42" s="274"/>
      <c r="H42" s="274"/>
      <c r="I42" s="274"/>
      <c r="J42" s="274"/>
      <c r="K42" s="274"/>
      <c r="L42" s="274"/>
      <c r="M42" s="274"/>
    </row>
    <row r="43" spans="1:13" s="98" customFormat="1" ht="54.75" customHeight="1">
      <c r="A43" s="386" t="s">
        <v>358</v>
      </c>
      <c r="B43" s="393" t="s">
        <v>344</v>
      </c>
      <c r="C43" s="393" t="s">
        <v>345</v>
      </c>
      <c r="D43" s="393"/>
      <c r="E43" s="393"/>
      <c r="F43" s="393"/>
      <c r="G43" s="393"/>
      <c r="H43" s="439" t="s">
        <v>238</v>
      </c>
      <c r="I43" s="440"/>
      <c r="J43" s="441"/>
      <c r="K43" s="386" t="s">
        <v>336</v>
      </c>
      <c r="L43" s="386" t="s">
        <v>346</v>
      </c>
      <c r="M43" s="386" t="s">
        <v>347</v>
      </c>
    </row>
    <row r="44" spans="1:13" s="98" customFormat="1" ht="40.5" customHeight="1">
      <c r="A44" s="387"/>
      <c r="B44" s="393"/>
      <c r="C44" s="393"/>
      <c r="D44" s="393"/>
      <c r="E44" s="393"/>
      <c r="F44" s="393"/>
      <c r="G44" s="393"/>
      <c r="H44" s="311" t="s">
        <v>243</v>
      </c>
      <c r="I44" s="437" t="s">
        <v>245</v>
      </c>
      <c r="J44" s="438"/>
      <c r="K44" s="387"/>
      <c r="L44" s="387"/>
      <c r="M44" s="387"/>
    </row>
    <row r="45" spans="1:13" s="98" customFormat="1">
      <c r="A45" s="263">
        <v>1</v>
      </c>
      <c r="B45" s="263">
        <f>A45+1</f>
        <v>2</v>
      </c>
      <c r="C45" s="390">
        <f>B45+1</f>
        <v>3</v>
      </c>
      <c r="D45" s="391"/>
      <c r="E45" s="391"/>
      <c r="F45" s="391"/>
      <c r="G45" s="392"/>
      <c r="H45" s="264">
        <f>C45+1</f>
        <v>4</v>
      </c>
      <c r="I45" s="390">
        <f>H45+1</f>
        <v>5</v>
      </c>
      <c r="J45" s="392"/>
      <c r="K45" s="263">
        <f>I45+1</f>
        <v>6</v>
      </c>
      <c r="L45" s="263">
        <f>K45+1</f>
        <v>7</v>
      </c>
      <c r="M45" s="263">
        <f>L45+1</f>
        <v>8</v>
      </c>
    </row>
    <row r="46" spans="1:13" s="98" customFormat="1" ht="20.25" customHeight="1">
      <c r="A46" s="282" t="s">
        <v>359</v>
      </c>
      <c r="B46" s="283" t="s">
        <v>414</v>
      </c>
      <c r="C46" s="379" t="s">
        <v>415</v>
      </c>
      <c r="D46" s="380"/>
      <c r="E46" s="380"/>
      <c r="F46" s="380"/>
      <c r="G46" s="381"/>
      <c r="H46" s="247" t="s">
        <v>362</v>
      </c>
      <c r="I46" s="376" t="s">
        <v>192</v>
      </c>
      <c r="J46" s="378"/>
      <c r="K46" s="249">
        <v>213</v>
      </c>
      <c r="L46" s="249">
        <v>2</v>
      </c>
      <c r="M46" s="285">
        <v>1</v>
      </c>
    </row>
    <row r="47" spans="1:13" s="98" customFormat="1" ht="20.25" customHeight="1">
      <c r="A47" s="282" t="s">
        <v>359</v>
      </c>
      <c r="B47" s="283" t="s">
        <v>466</v>
      </c>
      <c r="C47" s="379" t="s">
        <v>467</v>
      </c>
      <c r="D47" s="380"/>
      <c r="E47" s="380"/>
      <c r="F47" s="380"/>
      <c r="G47" s="381"/>
      <c r="H47" s="247" t="s">
        <v>362</v>
      </c>
      <c r="I47" s="376" t="s">
        <v>192</v>
      </c>
      <c r="J47" s="378"/>
      <c r="K47" s="249">
        <v>213</v>
      </c>
      <c r="L47" s="249">
        <v>2</v>
      </c>
      <c r="M47" s="285">
        <v>0.5</v>
      </c>
    </row>
    <row r="48" spans="1:13" s="98" customFormat="1" ht="20.25" customHeight="1">
      <c r="A48" s="282" t="s">
        <v>359</v>
      </c>
      <c r="B48" s="283" t="s">
        <v>468</v>
      </c>
      <c r="C48" s="379" t="s">
        <v>469</v>
      </c>
      <c r="D48" s="380"/>
      <c r="E48" s="380"/>
      <c r="F48" s="380"/>
      <c r="G48" s="381"/>
      <c r="H48" s="247" t="s">
        <v>362</v>
      </c>
      <c r="I48" s="376" t="s">
        <v>192</v>
      </c>
      <c r="J48" s="378"/>
      <c r="K48" s="435">
        <v>213</v>
      </c>
      <c r="L48" s="435">
        <v>2</v>
      </c>
      <c r="M48" s="374">
        <v>6</v>
      </c>
    </row>
    <row r="49" spans="1:13" s="98" customFormat="1" ht="20.25" customHeight="1">
      <c r="A49" s="282" t="s">
        <v>359</v>
      </c>
      <c r="B49" s="283" t="s">
        <v>470</v>
      </c>
      <c r="C49" s="379" t="s">
        <v>471</v>
      </c>
      <c r="D49" s="380"/>
      <c r="E49" s="380"/>
      <c r="F49" s="380"/>
      <c r="G49" s="381"/>
      <c r="H49" s="247" t="s">
        <v>362</v>
      </c>
      <c r="I49" s="376" t="s">
        <v>192</v>
      </c>
      <c r="J49" s="378"/>
      <c r="K49" s="436"/>
      <c r="L49" s="436"/>
      <c r="M49" s="375"/>
    </row>
    <row r="50" spans="1:13" s="98" customFormat="1" ht="20.25" customHeight="1">
      <c r="A50" s="282" t="s">
        <v>359</v>
      </c>
      <c r="B50" s="283" t="s">
        <v>472</v>
      </c>
      <c r="C50" s="379" t="s">
        <v>473</v>
      </c>
      <c r="D50" s="380"/>
      <c r="E50" s="380"/>
      <c r="F50" s="380"/>
      <c r="G50" s="381"/>
      <c r="H50" s="247" t="s">
        <v>362</v>
      </c>
      <c r="I50" s="376" t="s">
        <v>192</v>
      </c>
      <c r="J50" s="378"/>
      <c r="K50" s="435">
        <v>213</v>
      </c>
      <c r="L50" s="435">
        <v>2</v>
      </c>
      <c r="M50" s="374">
        <v>1.5</v>
      </c>
    </row>
    <row r="51" spans="1:13" s="98" customFormat="1" ht="20.25" customHeight="1">
      <c r="A51" s="282" t="s">
        <v>359</v>
      </c>
      <c r="B51" s="283" t="s">
        <v>474</v>
      </c>
      <c r="C51" s="379" t="s">
        <v>475</v>
      </c>
      <c r="D51" s="380"/>
      <c r="E51" s="380"/>
      <c r="F51" s="380"/>
      <c r="G51" s="381"/>
      <c r="H51" s="247" t="s">
        <v>362</v>
      </c>
      <c r="I51" s="376" t="s">
        <v>192</v>
      </c>
      <c r="J51" s="378"/>
      <c r="K51" s="436"/>
      <c r="L51" s="436"/>
      <c r="M51" s="375"/>
    </row>
    <row r="52" spans="1:13" s="98" customFormat="1" ht="30" customHeight="1">
      <c r="A52" s="282" t="s">
        <v>359</v>
      </c>
      <c r="B52" s="283" t="s">
        <v>476</v>
      </c>
      <c r="C52" s="379" t="s">
        <v>477</v>
      </c>
      <c r="D52" s="380"/>
      <c r="E52" s="380"/>
      <c r="F52" s="380"/>
      <c r="G52" s="381"/>
      <c r="H52" s="247" t="s">
        <v>362</v>
      </c>
      <c r="I52" s="376" t="s">
        <v>192</v>
      </c>
      <c r="J52" s="378"/>
      <c r="K52" s="435">
        <v>213</v>
      </c>
      <c r="L52" s="435">
        <v>2</v>
      </c>
      <c r="M52" s="374">
        <v>7</v>
      </c>
    </row>
    <row r="53" spans="1:13" s="98" customFormat="1" ht="20.25" customHeight="1">
      <c r="A53" s="282" t="s">
        <v>359</v>
      </c>
      <c r="B53" s="283" t="s">
        <v>439</v>
      </c>
      <c r="C53" s="379" t="s">
        <v>440</v>
      </c>
      <c r="D53" s="380"/>
      <c r="E53" s="380"/>
      <c r="F53" s="380"/>
      <c r="G53" s="381"/>
      <c r="H53" s="247" t="s">
        <v>362</v>
      </c>
      <c r="I53" s="376" t="s">
        <v>192</v>
      </c>
      <c r="J53" s="378"/>
      <c r="K53" s="436"/>
      <c r="L53" s="436"/>
      <c r="M53" s="375"/>
    </row>
    <row r="54" spans="1:13" s="98" customFormat="1" ht="20.25" customHeight="1">
      <c r="A54" s="282" t="s">
        <v>359</v>
      </c>
      <c r="B54" s="283" t="s">
        <v>478</v>
      </c>
      <c r="C54" s="379" t="s">
        <v>479</v>
      </c>
      <c r="D54" s="380"/>
      <c r="E54" s="380"/>
      <c r="F54" s="380"/>
      <c r="G54" s="381"/>
      <c r="H54" s="247" t="s">
        <v>362</v>
      </c>
      <c r="I54" s="376" t="s">
        <v>192</v>
      </c>
      <c r="J54" s="378"/>
      <c r="K54" s="249">
        <v>213</v>
      </c>
      <c r="L54" s="249">
        <v>2</v>
      </c>
      <c r="M54" s="285">
        <v>9</v>
      </c>
    </row>
    <row r="55" spans="1:13" s="98" customFormat="1" ht="20.25" customHeight="1">
      <c r="A55" s="282" t="s">
        <v>359</v>
      </c>
      <c r="B55" s="283" t="s">
        <v>480</v>
      </c>
      <c r="C55" s="379" t="s">
        <v>481</v>
      </c>
      <c r="D55" s="380"/>
      <c r="E55" s="380"/>
      <c r="F55" s="380"/>
      <c r="G55" s="381"/>
      <c r="H55" s="247" t="s">
        <v>362</v>
      </c>
      <c r="I55" s="376" t="s">
        <v>192</v>
      </c>
      <c r="J55" s="378"/>
      <c r="K55" s="249">
        <v>213</v>
      </c>
      <c r="L55" s="249">
        <v>2</v>
      </c>
      <c r="M55" s="285">
        <v>7.5</v>
      </c>
    </row>
    <row r="56" spans="1:13" s="98" customFormat="1" ht="20.25" customHeight="1">
      <c r="A56" s="282" t="s">
        <v>359</v>
      </c>
      <c r="B56" s="283" t="s">
        <v>371</v>
      </c>
      <c r="C56" s="379" t="s">
        <v>372</v>
      </c>
      <c r="D56" s="380"/>
      <c r="E56" s="380"/>
      <c r="F56" s="380"/>
      <c r="G56" s="381"/>
      <c r="H56" s="247" t="s">
        <v>362</v>
      </c>
      <c r="I56" s="376" t="s">
        <v>192</v>
      </c>
      <c r="J56" s="378"/>
      <c r="K56" s="249">
        <v>213</v>
      </c>
      <c r="L56" s="249">
        <v>2</v>
      </c>
      <c r="M56" s="285">
        <v>13.5</v>
      </c>
    </row>
    <row r="57" spans="1:13" s="98" customFormat="1" ht="20.25" customHeight="1">
      <c r="A57" s="282" t="s">
        <v>359</v>
      </c>
      <c r="B57" s="283" t="s">
        <v>379</v>
      </c>
      <c r="C57" s="379" t="s">
        <v>380</v>
      </c>
      <c r="D57" s="380"/>
      <c r="E57" s="380"/>
      <c r="F57" s="380"/>
      <c r="G57" s="381"/>
      <c r="H57" s="247" t="s">
        <v>362</v>
      </c>
      <c r="I57" s="376" t="s">
        <v>192</v>
      </c>
      <c r="J57" s="378"/>
      <c r="K57" s="435">
        <v>213</v>
      </c>
      <c r="L57" s="435">
        <v>2</v>
      </c>
      <c r="M57" s="374">
        <v>1.5</v>
      </c>
    </row>
    <row r="58" spans="1:13" s="98" customFormat="1" ht="20.25" customHeight="1">
      <c r="A58" s="282" t="s">
        <v>359</v>
      </c>
      <c r="B58" s="283" t="s">
        <v>381</v>
      </c>
      <c r="C58" s="379" t="s">
        <v>382</v>
      </c>
      <c r="D58" s="380"/>
      <c r="E58" s="380"/>
      <c r="F58" s="380"/>
      <c r="G58" s="381"/>
      <c r="H58" s="247" t="s">
        <v>362</v>
      </c>
      <c r="I58" s="376" t="s">
        <v>192</v>
      </c>
      <c r="J58" s="378"/>
      <c r="K58" s="436"/>
      <c r="L58" s="436"/>
      <c r="M58" s="375"/>
    </row>
    <row r="59" spans="1:13" s="98" customFormat="1" ht="20.25" customHeight="1">
      <c r="A59" s="282" t="s">
        <v>359</v>
      </c>
      <c r="B59" s="283" t="s">
        <v>373</v>
      </c>
      <c r="C59" s="379" t="s">
        <v>374</v>
      </c>
      <c r="D59" s="380"/>
      <c r="E59" s="380"/>
      <c r="F59" s="380"/>
      <c r="G59" s="381"/>
      <c r="H59" s="247" t="s">
        <v>362</v>
      </c>
      <c r="I59" s="376" t="s">
        <v>192</v>
      </c>
      <c r="J59" s="378"/>
      <c r="K59" s="451">
        <v>213</v>
      </c>
      <c r="L59" s="451">
        <v>2</v>
      </c>
      <c r="M59" s="452">
        <v>3</v>
      </c>
    </row>
    <row r="60" spans="1:13" s="98" customFormat="1" ht="20.25" customHeight="1">
      <c r="A60" s="282" t="s">
        <v>359</v>
      </c>
      <c r="B60" s="283" t="s">
        <v>375</v>
      </c>
      <c r="C60" s="379" t="s">
        <v>376</v>
      </c>
      <c r="D60" s="380"/>
      <c r="E60" s="380"/>
      <c r="F60" s="380"/>
      <c r="G60" s="381"/>
      <c r="H60" s="247" t="s">
        <v>362</v>
      </c>
      <c r="I60" s="376" t="s">
        <v>192</v>
      </c>
      <c r="J60" s="378"/>
      <c r="K60" s="451"/>
      <c r="L60" s="451"/>
      <c r="M60" s="452"/>
    </row>
    <row r="61" spans="1:13" s="98" customFormat="1" ht="28.5" customHeight="1">
      <c r="A61" s="282" t="s">
        <v>359</v>
      </c>
      <c r="B61" s="283" t="s">
        <v>482</v>
      </c>
      <c r="C61" s="379" t="s">
        <v>483</v>
      </c>
      <c r="D61" s="380"/>
      <c r="E61" s="380"/>
      <c r="F61" s="380"/>
      <c r="G61" s="381"/>
      <c r="H61" s="247" t="s">
        <v>362</v>
      </c>
      <c r="I61" s="376" t="s">
        <v>192</v>
      </c>
      <c r="J61" s="378"/>
      <c r="K61" s="451"/>
      <c r="L61" s="451"/>
      <c r="M61" s="452"/>
    </row>
    <row r="62" spans="1:13" s="98" customFormat="1" ht="20.25" customHeight="1">
      <c r="A62" s="282" t="s">
        <v>359</v>
      </c>
      <c r="B62" s="283" t="s">
        <v>426</v>
      </c>
      <c r="C62" s="379" t="s">
        <v>427</v>
      </c>
      <c r="D62" s="380"/>
      <c r="E62" s="380"/>
      <c r="F62" s="380"/>
      <c r="G62" s="381"/>
      <c r="H62" s="247" t="s">
        <v>362</v>
      </c>
      <c r="I62" s="376" t="s">
        <v>192</v>
      </c>
      <c r="J62" s="378"/>
      <c r="K62" s="249">
        <v>213</v>
      </c>
      <c r="L62" s="249">
        <v>2</v>
      </c>
      <c r="M62" s="285">
        <v>5</v>
      </c>
    </row>
    <row r="63" spans="1:13" s="98" customFormat="1" ht="20.25" customHeight="1">
      <c r="A63" s="282" t="s">
        <v>359</v>
      </c>
      <c r="B63" s="283" t="s">
        <v>484</v>
      </c>
      <c r="C63" s="379" t="s">
        <v>485</v>
      </c>
      <c r="D63" s="380"/>
      <c r="E63" s="380"/>
      <c r="F63" s="380"/>
      <c r="G63" s="381"/>
      <c r="H63" s="247" t="s">
        <v>362</v>
      </c>
      <c r="I63" s="376" t="s">
        <v>192</v>
      </c>
      <c r="J63" s="378"/>
      <c r="K63" s="249">
        <v>213</v>
      </c>
      <c r="L63" s="249">
        <v>2</v>
      </c>
      <c r="M63" s="285">
        <v>7.5</v>
      </c>
    </row>
    <row r="64" spans="1:13" s="98" customFormat="1" ht="20.25" customHeight="1">
      <c r="A64" s="282" t="s">
        <v>359</v>
      </c>
      <c r="B64" s="283" t="s">
        <v>447</v>
      </c>
      <c r="C64" s="379" t="s">
        <v>448</v>
      </c>
      <c r="D64" s="380"/>
      <c r="E64" s="380"/>
      <c r="F64" s="380"/>
      <c r="G64" s="381"/>
      <c r="H64" s="247" t="s">
        <v>362</v>
      </c>
      <c r="I64" s="376" t="s">
        <v>192</v>
      </c>
      <c r="J64" s="378"/>
      <c r="K64" s="249">
        <v>213</v>
      </c>
      <c r="L64" s="249">
        <v>2</v>
      </c>
      <c r="M64" s="285">
        <v>5</v>
      </c>
    </row>
    <row r="65" spans="1:13" ht="9" customHeight="1">
      <c r="A65" s="286"/>
      <c r="B65" s="286"/>
      <c r="C65" s="286"/>
      <c r="D65" s="287"/>
      <c r="E65" s="278"/>
      <c r="F65" s="276"/>
      <c r="G65" s="288"/>
      <c r="H65" s="288"/>
      <c r="I65" s="288"/>
      <c r="J65" s="288"/>
      <c r="K65" s="280"/>
      <c r="L65" s="280"/>
      <c r="M65" s="289"/>
    </row>
    <row r="66" spans="1:13" ht="18.75" customHeight="1">
      <c r="A66" s="274" t="s">
        <v>391</v>
      </c>
      <c r="B66" s="290"/>
      <c r="C66" s="290"/>
      <c r="D66" s="290"/>
      <c r="E66" s="290"/>
      <c r="F66" s="290"/>
      <c r="G66" s="290"/>
      <c r="H66" s="290"/>
      <c r="I66" s="290"/>
      <c r="K66" s="291"/>
    </row>
    <row r="67" spans="1:13" ht="15.75" customHeight="1">
      <c r="A67" s="367" t="s">
        <v>392</v>
      </c>
      <c r="B67" s="369" t="s">
        <v>393</v>
      </c>
      <c r="C67" s="371" t="s">
        <v>394</v>
      </c>
      <c r="D67" s="372"/>
      <c r="E67" s="373" t="s">
        <v>395</v>
      </c>
      <c r="F67" s="373"/>
      <c r="G67" s="291"/>
    </row>
    <row r="68" spans="1:13" ht="42.75">
      <c r="A68" s="368"/>
      <c r="B68" s="370"/>
      <c r="C68" s="292" t="s">
        <v>396</v>
      </c>
      <c r="D68" s="293" t="s">
        <v>397</v>
      </c>
      <c r="E68" s="226" t="s">
        <v>396</v>
      </c>
      <c r="F68" s="294" t="s">
        <v>397</v>
      </c>
    </row>
    <row r="69" spans="1:13">
      <c r="A69" s="295">
        <v>1</v>
      </c>
      <c r="B69" s="296">
        <v>2</v>
      </c>
      <c r="C69" s="296">
        <v>3</v>
      </c>
      <c r="D69" s="296">
        <v>4</v>
      </c>
      <c r="E69" s="296">
        <v>5</v>
      </c>
      <c r="F69" s="296">
        <v>6</v>
      </c>
      <c r="G69" s="291"/>
    </row>
    <row r="70" spans="1:13">
      <c r="A70" s="297" t="s">
        <v>398</v>
      </c>
      <c r="B70" s="298">
        <v>6</v>
      </c>
      <c r="C70" s="298">
        <v>6</v>
      </c>
      <c r="D70" s="298" t="s">
        <v>3</v>
      </c>
      <c r="E70" s="298">
        <v>5</v>
      </c>
      <c r="F70" s="298" t="s">
        <v>3</v>
      </c>
      <c r="G70" s="291"/>
    </row>
    <row r="71" spans="1:13">
      <c r="A71" s="299" t="s">
        <v>399</v>
      </c>
      <c r="B71" s="298">
        <v>2</v>
      </c>
      <c r="C71" s="298">
        <v>2</v>
      </c>
      <c r="D71" s="298" t="s">
        <v>3</v>
      </c>
      <c r="E71" s="298">
        <v>2</v>
      </c>
      <c r="F71" s="298" t="s">
        <v>3</v>
      </c>
      <c r="G71" s="291"/>
    </row>
    <row r="72" spans="1:13">
      <c r="A72" s="299" t="s">
        <v>400</v>
      </c>
      <c r="B72" s="298">
        <v>4</v>
      </c>
      <c r="C72" s="298">
        <v>4</v>
      </c>
      <c r="D72" s="298" t="s">
        <v>3</v>
      </c>
      <c r="E72" s="298">
        <v>3</v>
      </c>
      <c r="F72" s="298" t="s">
        <v>3</v>
      </c>
      <c r="G72" s="291"/>
    </row>
    <row r="73" spans="1:13">
      <c r="A73" s="297" t="s">
        <v>401</v>
      </c>
      <c r="B73" s="298">
        <v>68</v>
      </c>
      <c r="C73" s="298">
        <v>55</v>
      </c>
      <c r="D73" s="298" t="s">
        <v>3</v>
      </c>
      <c r="E73" s="298">
        <f>SUM(E74:E75)</f>
        <v>41</v>
      </c>
      <c r="F73" s="298" t="s">
        <v>3</v>
      </c>
      <c r="G73" s="291"/>
    </row>
    <row r="74" spans="1:13">
      <c r="A74" s="299" t="s">
        <v>399</v>
      </c>
      <c r="B74" s="300">
        <v>0</v>
      </c>
      <c r="C74" s="300">
        <v>0</v>
      </c>
      <c r="D74" s="298" t="s">
        <v>3</v>
      </c>
      <c r="E74" s="300">
        <v>0</v>
      </c>
      <c r="F74" s="298" t="s">
        <v>3</v>
      </c>
      <c r="G74" s="291"/>
    </row>
    <row r="75" spans="1:13">
      <c r="A75" s="299" t="s">
        <v>400</v>
      </c>
      <c r="B75" s="300">
        <v>68</v>
      </c>
      <c r="C75" s="300">
        <v>55</v>
      </c>
      <c r="D75" s="298" t="s">
        <v>3</v>
      </c>
      <c r="E75" s="318">
        <v>41</v>
      </c>
      <c r="F75" s="298" t="s">
        <v>3</v>
      </c>
      <c r="G75" s="291"/>
    </row>
    <row r="76" spans="1:13">
      <c r="A76" s="301" t="s">
        <v>2</v>
      </c>
      <c r="B76" s="302">
        <v>74</v>
      </c>
      <c r="C76" s="302">
        <v>61</v>
      </c>
      <c r="D76" s="303">
        <v>1</v>
      </c>
      <c r="E76" s="302">
        <f>E70+E73</f>
        <v>46</v>
      </c>
      <c r="F76" s="303">
        <v>0.8</v>
      </c>
      <c r="G76" s="291"/>
    </row>
    <row r="77" spans="1:13" ht="9" customHeight="1"/>
    <row r="78" spans="1:13">
      <c r="D78" s="308"/>
      <c r="E78" s="308"/>
      <c r="F78" s="308"/>
      <c r="G78" s="308"/>
      <c r="H78" s="308"/>
      <c r="I78" s="308"/>
      <c r="J78" s="308"/>
      <c r="K78" s="317" t="s">
        <v>4</v>
      </c>
    </row>
  </sheetData>
  <mergeCells count="141">
    <mergeCell ref="A7:M7"/>
    <mergeCell ref="A9:M9"/>
    <mergeCell ref="A11:M11"/>
    <mergeCell ref="A13:M13"/>
    <mergeCell ref="A14:M14"/>
    <mergeCell ref="A15:M15"/>
    <mergeCell ref="B20:D20"/>
    <mergeCell ref="F20:G20"/>
    <mergeCell ref="I20:J20"/>
    <mergeCell ref="L20:M20"/>
    <mergeCell ref="B21:D21"/>
    <mergeCell ref="F21:G21"/>
    <mergeCell ref="I21:J21"/>
    <mergeCell ref="L21:M21"/>
    <mergeCell ref="A16:M16"/>
    <mergeCell ref="A18:A19"/>
    <mergeCell ref="B18:D19"/>
    <mergeCell ref="E18:G18"/>
    <mergeCell ref="H18:J18"/>
    <mergeCell ref="K18:K19"/>
    <mergeCell ref="L18:M19"/>
    <mergeCell ref="F19:G19"/>
    <mergeCell ref="I19:J19"/>
    <mergeCell ref="M24:M25"/>
    <mergeCell ref="F25:G25"/>
    <mergeCell ref="I25:J25"/>
    <mergeCell ref="B26:D26"/>
    <mergeCell ref="F26:G26"/>
    <mergeCell ref="I26:J26"/>
    <mergeCell ref="A24:A25"/>
    <mergeCell ref="B24:D25"/>
    <mergeCell ref="E24:G24"/>
    <mergeCell ref="H24:J24"/>
    <mergeCell ref="K24:K25"/>
    <mergeCell ref="L24:L25"/>
    <mergeCell ref="L27:L31"/>
    <mergeCell ref="M27:M31"/>
    <mergeCell ref="I28:J28"/>
    <mergeCell ref="I29:J29"/>
    <mergeCell ref="I30:J30"/>
    <mergeCell ref="B31:D31"/>
    <mergeCell ref="I31:J31"/>
    <mergeCell ref="A27:A30"/>
    <mergeCell ref="B27:D30"/>
    <mergeCell ref="E27:E31"/>
    <mergeCell ref="F27:G31"/>
    <mergeCell ref="I27:J27"/>
    <mergeCell ref="K27:K31"/>
    <mergeCell ref="L32:L36"/>
    <mergeCell ref="M32:M36"/>
    <mergeCell ref="I33:J33"/>
    <mergeCell ref="I34:J34"/>
    <mergeCell ref="I35:J35"/>
    <mergeCell ref="B36:D36"/>
    <mergeCell ref="I36:J36"/>
    <mergeCell ref="A32:A35"/>
    <mergeCell ref="B32:D35"/>
    <mergeCell ref="E32:E36"/>
    <mergeCell ref="F32:G36"/>
    <mergeCell ref="I32:J32"/>
    <mergeCell ref="K32:K36"/>
    <mergeCell ref="A43:A44"/>
    <mergeCell ref="B43:B44"/>
    <mergeCell ref="C43:G44"/>
    <mergeCell ref="H43:J43"/>
    <mergeCell ref="K43:K44"/>
    <mergeCell ref="L43:L44"/>
    <mergeCell ref="L37:L40"/>
    <mergeCell ref="M37:M40"/>
    <mergeCell ref="I38:J38"/>
    <mergeCell ref="A39:A40"/>
    <mergeCell ref="B39:D40"/>
    <mergeCell ref="I39:J39"/>
    <mergeCell ref="I40:J40"/>
    <mergeCell ref="A37:A38"/>
    <mergeCell ref="B37:D38"/>
    <mergeCell ref="E37:E40"/>
    <mergeCell ref="F37:G40"/>
    <mergeCell ref="I37:J37"/>
    <mergeCell ref="K37:K40"/>
    <mergeCell ref="C47:G47"/>
    <mergeCell ref="I47:J47"/>
    <mergeCell ref="C48:G48"/>
    <mergeCell ref="I48:J48"/>
    <mergeCell ref="K48:K49"/>
    <mergeCell ref="L48:L49"/>
    <mergeCell ref="M43:M44"/>
    <mergeCell ref="I44:J44"/>
    <mergeCell ref="C45:G45"/>
    <mergeCell ref="I45:J45"/>
    <mergeCell ref="C46:G46"/>
    <mergeCell ref="I46:J46"/>
    <mergeCell ref="C52:G52"/>
    <mergeCell ref="I52:J52"/>
    <mergeCell ref="K52:K53"/>
    <mergeCell ref="L52:L53"/>
    <mergeCell ref="M52:M53"/>
    <mergeCell ref="C53:G53"/>
    <mergeCell ref="I53:J53"/>
    <mergeCell ref="M48:M49"/>
    <mergeCell ref="C49:G49"/>
    <mergeCell ref="I49:J49"/>
    <mergeCell ref="C50:G50"/>
    <mergeCell ref="I50:J50"/>
    <mergeCell ref="K50:K51"/>
    <mergeCell ref="L50:L51"/>
    <mergeCell ref="M50:M51"/>
    <mergeCell ref="C51:G51"/>
    <mergeCell ref="I51:J51"/>
    <mergeCell ref="C57:G57"/>
    <mergeCell ref="I57:J57"/>
    <mergeCell ref="K57:K58"/>
    <mergeCell ref="L57:L58"/>
    <mergeCell ref="M57:M58"/>
    <mergeCell ref="C58:G58"/>
    <mergeCell ref="I58:J58"/>
    <mergeCell ref="C54:G54"/>
    <mergeCell ref="I54:J54"/>
    <mergeCell ref="C55:G55"/>
    <mergeCell ref="I55:J55"/>
    <mergeCell ref="C56:G56"/>
    <mergeCell ref="I56:J56"/>
    <mergeCell ref="C59:G59"/>
    <mergeCell ref="I59:J59"/>
    <mergeCell ref="K59:K61"/>
    <mergeCell ref="L59:L61"/>
    <mergeCell ref="M59:M61"/>
    <mergeCell ref="C60:G60"/>
    <mergeCell ref="I60:J60"/>
    <mergeCell ref="C61:G61"/>
    <mergeCell ref="I61:J61"/>
    <mergeCell ref="A67:A68"/>
    <mergeCell ref="B67:B68"/>
    <mergeCell ref="C67:D67"/>
    <mergeCell ref="E67:F67"/>
    <mergeCell ref="C62:G62"/>
    <mergeCell ref="I62:J62"/>
    <mergeCell ref="C63:G63"/>
    <mergeCell ref="I63:J63"/>
    <mergeCell ref="C64:G64"/>
    <mergeCell ref="I64:J64"/>
  </mergeCells>
  <conditionalFormatting sqref="E65:J65 E41 E27 E32 E37:F37 E70:F72 H46:H64">
    <cfRule type="cellIs" dxfId="3" priority="1" operator="equal">
      <formula>"посещение по неотложной помощи"</formula>
    </cfRule>
  </conditionalFormatting>
  <pageMargins left="1.1811023622047245" right="0.59055118110236227" top="0.78740157480314965" bottom="0.59055118110236227" header="0.31496062992125984" footer="0.31496062992125984"/>
  <pageSetup paperSize="9" scale="4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86"/>
  <sheetViews>
    <sheetView zoomScale="75" zoomScaleNormal="75" workbookViewId="0">
      <selection activeCell="A11" sqref="A11:M11"/>
    </sheetView>
  </sheetViews>
  <sheetFormatPr defaultColWidth="10.28515625" defaultRowHeight="15.75"/>
  <cols>
    <col min="1" max="1" width="17.42578125" style="4" customWidth="1"/>
    <col min="2" max="2" width="16.7109375" style="4" customWidth="1"/>
    <col min="3" max="3" width="15.42578125" style="4" customWidth="1"/>
    <col min="4" max="4" width="11.85546875" style="4" customWidth="1"/>
    <col min="5" max="5" width="14.7109375" style="4" customWidth="1"/>
    <col min="6" max="6" width="11.7109375" style="4" customWidth="1"/>
    <col min="7" max="7" width="15.85546875" style="4" customWidth="1"/>
    <col min="8" max="8" width="11" style="4" customWidth="1"/>
    <col min="9" max="9" width="15.42578125" style="4" customWidth="1"/>
    <col min="10" max="10" width="14.42578125" style="4" customWidth="1"/>
    <col min="11" max="11" width="18" style="4" customWidth="1"/>
    <col min="12" max="12" width="10.28515625" style="4" customWidth="1"/>
    <col min="13" max="13" width="15.28515625" style="4" customWidth="1"/>
    <col min="14" max="16384" width="10.28515625" style="4"/>
  </cols>
  <sheetData>
    <row r="1" spans="1:27" s="153" customFormat="1" ht="18">
      <c r="B1" s="4"/>
      <c r="I1" s="154"/>
      <c r="M1" s="155" t="s">
        <v>545</v>
      </c>
      <c r="N1" s="156"/>
    </row>
    <row r="2" spans="1:27" s="153" customFormat="1" ht="18">
      <c r="B2" s="4"/>
      <c r="I2" s="154"/>
      <c r="M2" s="157" t="s">
        <v>5</v>
      </c>
      <c r="N2" s="156"/>
    </row>
    <row r="3" spans="1:27" s="153" customFormat="1" ht="18">
      <c r="B3" s="4"/>
      <c r="I3" s="154"/>
      <c r="M3" s="9" t="s">
        <v>302</v>
      </c>
      <c r="N3" s="156"/>
    </row>
    <row r="4" spans="1:27" ht="18">
      <c r="K4" s="5"/>
      <c r="L4" s="5"/>
      <c r="M4" s="255" t="s">
        <v>540</v>
      </c>
    </row>
    <row r="5" spans="1:27" ht="18">
      <c r="K5" s="6"/>
      <c r="L5" s="6"/>
      <c r="M5" s="90" t="s">
        <v>0</v>
      </c>
    </row>
    <row r="6" spans="1:27" ht="18">
      <c r="A6" s="309"/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</row>
    <row r="7" spans="1:27" ht="46.5" customHeight="1">
      <c r="A7" s="447" t="s">
        <v>329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</row>
    <row r="8" spans="1:27" ht="3.75" customHeight="1"/>
    <row r="9" spans="1:27" ht="48" customHeight="1">
      <c r="A9" s="349" t="s">
        <v>486</v>
      </c>
      <c r="B9" s="349"/>
      <c r="C9" s="349"/>
      <c r="D9" s="349"/>
      <c r="E9" s="349"/>
      <c r="F9" s="349"/>
      <c r="G9" s="349"/>
      <c r="H9" s="349"/>
      <c r="I9" s="349"/>
      <c r="J9" s="349"/>
      <c r="K9" s="349"/>
      <c r="L9" s="349"/>
      <c r="M9" s="349"/>
    </row>
    <row r="10" spans="1:27" ht="4.5" customHeight="1"/>
    <row r="11" spans="1:27" ht="45" customHeight="1">
      <c r="A11" s="358" t="s">
        <v>161</v>
      </c>
      <c r="B11" s="358"/>
      <c r="C11" s="358"/>
      <c r="D11" s="358"/>
      <c r="E11" s="358"/>
      <c r="F11" s="358"/>
      <c r="G11" s="358"/>
      <c r="H11" s="358"/>
      <c r="I11" s="358"/>
      <c r="J11" s="358"/>
      <c r="K11" s="358"/>
      <c r="L11" s="358"/>
      <c r="M11" s="358"/>
    </row>
    <row r="13" spans="1:27" s="94" customFormat="1">
      <c r="A13" s="449" t="s">
        <v>487</v>
      </c>
      <c r="B13" s="449"/>
      <c r="C13" s="449"/>
      <c r="D13" s="449"/>
      <c r="E13" s="449"/>
      <c r="F13" s="449"/>
      <c r="G13" s="449"/>
      <c r="H13" s="449"/>
      <c r="I13" s="449"/>
      <c r="J13" s="449"/>
      <c r="K13" s="449"/>
      <c r="L13" s="449"/>
      <c r="M13" s="449"/>
      <c r="O13" s="314"/>
      <c r="P13" s="314"/>
      <c r="Q13" s="314"/>
      <c r="R13" s="314"/>
      <c r="S13" s="314"/>
      <c r="T13" s="314"/>
      <c r="U13" s="314"/>
      <c r="V13" s="314"/>
      <c r="W13" s="314"/>
      <c r="X13" s="314"/>
      <c r="Y13" s="314"/>
      <c r="Z13" s="314"/>
      <c r="AA13" s="314"/>
    </row>
    <row r="14" spans="1:27" s="94" customFormat="1">
      <c r="A14" s="449" t="s">
        <v>488</v>
      </c>
      <c r="B14" s="449"/>
      <c r="C14" s="449"/>
      <c r="D14" s="449"/>
      <c r="E14" s="449"/>
      <c r="F14" s="449"/>
      <c r="G14" s="449"/>
      <c r="H14" s="449"/>
      <c r="I14" s="449"/>
      <c r="J14" s="449"/>
      <c r="K14" s="449"/>
      <c r="L14" s="449"/>
      <c r="M14" s="449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314"/>
      <c r="Z14" s="314"/>
      <c r="AA14" s="314"/>
    </row>
    <row r="15" spans="1:27" s="94" customFormat="1">
      <c r="A15" s="449" t="s">
        <v>489</v>
      </c>
      <c r="B15" s="449"/>
      <c r="C15" s="449"/>
      <c r="D15" s="449"/>
      <c r="E15" s="449"/>
      <c r="F15" s="449"/>
      <c r="G15" s="449"/>
      <c r="H15" s="449"/>
      <c r="I15" s="449"/>
      <c r="J15" s="449"/>
      <c r="K15" s="449"/>
      <c r="L15" s="449"/>
      <c r="M15" s="449"/>
      <c r="O15" s="314"/>
      <c r="P15" s="314"/>
      <c r="Q15" s="314"/>
      <c r="R15" s="314"/>
      <c r="S15" s="314"/>
      <c r="T15" s="314"/>
      <c r="U15" s="314"/>
      <c r="V15" s="314"/>
      <c r="W15" s="314"/>
      <c r="X15" s="314"/>
      <c r="Y15" s="314"/>
      <c r="Z15" s="314"/>
      <c r="AA15" s="314"/>
    </row>
    <row r="16" spans="1:27" s="94" customFormat="1">
      <c r="A16" s="449" t="s">
        <v>490</v>
      </c>
      <c r="B16" s="449"/>
      <c r="C16" s="449"/>
      <c r="D16" s="449"/>
      <c r="E16" s="449"/>
      <c r="F16" s="449"/>
      <c r="G16" s="449"/>
      <c r="H16" s="449"/>
      <c r="I16" s="449"/>
      <c r="J16" s="449"/>
      <c r="K16" s="449"/>
      <c r="L16" s="449"/>
      <c r="M16" s="449"/>
      <c r="O16" s="314"/>
      <c r="P16" s="314"/>
      <c r="Q16" s="314"/>
      <c r="R16" s="314"/>
      <c r="S16" s="314"/>
      <c r="T16" s="314"/>
      <c r="U16" s="314"/>
      <c r="V16" s="314"/>
      <c r="W16" s="314"/>
      <c r="X16" s="314"/>
      <c r="Y16" s="314"/>
      <c r="Z16" s="314"/>
      <c r="AA16" s="314"/>
    </row>
    <row r="17" spans="1:27" s="94" customFormat="1">
      <c r="A17" s="449" t="s">
        <v>491</v>
      </c>
      <c r="B17" s="449"/>
      <c r="C17" s="449"/>
      <c r="D17" s="449"/>
      <c r="E17" s="449"/>
      <c r="F17" s="449"/>
      <c r="G17" s="449"/>
      <c r="H17" s="449"/>
      <c r="I17" s="449"/>
      <c r="J17" s="449"/>
      <c r="K17" s="449"/>
      <c r="L17" s="449"/>
      <c r="M17" s="449"/>
      <c r="O17" s="314"/>
      <c r="P17" s="314"/>
      <c r="Q17" s="314"/>
      <c r="R17" s="314"/>
      <c r="S17" s="314"/>
      <c r="T17" s="314"/>
      <c r="U17" s="314"/>
      <c r="V17" s="314"/>
      <c r="W17" s="314"/>
      <c r="X17" s="314"/>
      <c r="Y17" s="314"/>
      <c r="Z17" s="314"/>
      <c r="AA17" s="314"/>
    </row>
    <row r="18" spans="1:27" s="94" customFormat="1" ht="15.75" customHeight="1">
      <c r="A18" s="449" t="s">
        <v>492</v>
      </c>
      <c r="B18" s="449"/>
      <c r="C18" s="449"/>
      <c r="D18" s="449"/>
      <c r="E18" s="449"/>
      <c r="F18" s="449"/>
      <c r="G18" s="449"/>
      <c r="H18" s="449"/>
      <c r="I18" s="449"/>
      <c r="J18" s="449"/>
      <c r="K18" s="449"/>
      <c r="L18" s="449"/>
      <c r="M18" s="449"/>
      <c r="O18" s="314"/>
      <c r="P18" s="314"/>
      <c r="Q18" s="314"/>
      <c r="R18" s="314"/>
      <c r="S18" s="314"/>
      <c r="T18" s="314"/>
      <c r="U18" s="314"/>
      <c r="V18" s="314"/>
      <c r="W18" s="314"/>
      <c r="X18" s="314"/>
      <c r="Y18" s="314"/>
      <c r="Z18" s="314"/>
      <c r="AA18" s="314"/>
    </row>
    <row r="19" spans="1:27" ht="9" customHeight="1">
      <c r="A19" s="259"/>
      <c r="B19" s="260"/>
      <c r="C19" s="260"/>
      <c r="D19" s="260"/>
      <c r="E19" s="259"/>
      <c r="F19" s="259"/>
      <c r="G19" s="259"/>
      <c r="H19" s="259"/>
      <c r="I19" s="259"/>
      <c r="J19" s="259"/>
      <c r="K19" s="259"/>
      <c r="L19" s="260"/>
      <c r="M19" s="259"/>
    </row>
    <row r="20" spans="1:27" ht="43.5" customHeight="1">
      <c r="A20" s="386" t="s">
        <v>334</v>
      </c>
      <c r="B20" s="415" t="s">
        <v>335</v>
      </c>
      <c r="C20" s="416"/>
      <c r="D20" s="417"/>
      <c r="E20" s="444" t="s">
        <v>312</v>
      </c>
      <c r="F20" s="445"/>
      <c r="G20" s="446"/>
      <c r="H20" s="444" t="s">
        <v>311</v>
      </c>
      <c r="I20" s="445"/>
      <c r="J20" s="446"/>
      <c r="K20" s="386" t="s">
        <v>336</v>
      </c>
      <c r="L20" s="429" t="s">
        <v>337</v>
      </c>
      <c r="M20" s="430"/>
    </row>
    <row r="21" spans="1:27" ht="67.5" customHeight="1">
      <c r="A21" s="387"/>
      <c r="B21" s="418"/>
      <c r="C21" s="419"/>
      <c r="D21" s="420"/>
      <c r="E21" s="311" t="s">
        <v>243</v>
      </c>
      <c r="F21" s="437" t="s">
        <v>245</v>
      </c>
      <c r="G21" s="438"/>
      <c r="H21" s="312" t="s">
        <v>315</v>
      </c>
      <c r="I21" s="437" t="s">
        <v>1</v>
      </c>
      <c r="J21" s="438"/>
      <c r="K21" s="387"/>
      <c r="L21" s="431"/>
      <c r="M21" s="432"/>
    </row>
    <row r="22" spans="1:27" s="96" customFormat="1">
      <c r="A22" s="263">
        <v>1</v>
      </c>
      <c r="B22" s="412">
        <f>A22+1</f>
        <v>2</v>
      </c>
      <c r="C22" s="413"/>
      <c r="D22" s="414"/>
      <c r="E22" s="275">
        <f>B22+1</f>
        <v>3</v>
      </c>
      <c r="F22" s="390">
        <f>E22+1</f>
        <v>4</v>
      </c>
      <c r="G22" s="392"/>
      <c r="H22" s="264">
        <f>F22+1</f>
        <v>5</v>
      </c>
      <c r="I22" s="390">
        <f>H22+1</f>
        <v>6</v>
      </c>
      <c r="J22" s="392"/>
      <c r="K22" s="263">
        <f>I22+1</f>
        <v>7</v>
      </c>
      <c r="L22" s="390">
        <f>K22+1</f>
        <v>8</v>
      </c>
      <c r="M22" s="392"/>
    </row>
    <row r="23" spans="1:27" ht="46.5" customHeight="1">
      <c r="A23" s="265" t="s">
        <v>462</v>
      </c>
      <c r="B23" s="424" t="s">
        <v>493</v>
      </c>
      <c r="C23" s="425"/>
      <c r="D23" s="426"/>
      <c r="E23" s="265">
        <v>800</v>
      </c>
      <c r="F23" s="424" t="s">
        <v>340</v>
      </c>
      <c r="G23" s="426"/>
      <c r="H23" s="266" t="s">
        <v>341</v>
      </c>
      <c r="I23" s="424" t="s">
        <v>342</v>
      </c>
      <c r="J23" s="426"/>
      <c r="K23" s="267">
        <v>213</v>
      </c>
      <c r="L23" s="427">
        <v>54334</v>
      </c>
      <c r="M23" s="428"/>
    </row>
    <row r="24" spans="1:27" ht="9.75" customHeight="1">
      <c r="A24" s="268"/>
      <c r="B24" s="269"/>
      <c r="C24" s="269"/>
      <c r="D24" s="269"/>
      <c r="E24" s="268"/>
      <c r="F24" s="269"/>
      <c r="G24" s="269"/>
      <c r="H24" s="270"/>
      <c r="I24" s="268"/>
      <c r="J24" s="268"/>
      <c r="K24" s="271"/>
      <c r="L24" s="271"/>
      <c r="M24" s="272"/>
    </row>
    <row r="25" spans="1:27" ht="15.75" customHeight="1">
      <c r="A25" s="273" t="s">
        <v>343</v>
      </c>
      <c r="B25" s="274"/>
      <c r="C25" s="274"/>
      <c r="D25" s="274"/>
      <c r="E25" s="274"/>
      <c r="F25" s="274"/>
      <c r="G25" s="274"/>
      <c r="H25" s="274"/>
      <c r="I25" s="274"/>
      <c r="J25" s="274"/>
      <c r="K25" s="274"/>
      <c r="L25" s="274"/>
      <c r="M25" s="274"/>
    </row>
    <row r="26" spans="1:27" ht="36.75" customHeight="1">
      <c r="A26" s="386" t="s">
        <v>344</v>
      </c>
      <c r="B26" s="415" t="s">
        <v>345</v>
      </c>
      <c r="C26" s="416"/>
      <c r="D26" s="417"/>
      <c r="E26" s="444" t="s">
        <v>312</v>
      </c>
      <c r="F26" s="445"/>
      <c r="G26" s="446"/>
      <c r="H26" s="444" t="s">
        <v>311</v>
      </c>
      <c r="I26" s="445"/>
      <c r="J26" s="446"/>
      <c r="K26" s="386" t="s">
        <v>336</v>
      </c>
      <c r="L26" s="386" t="s">
        <v>346</v>
      </c>
      <c r="M26" s="386" t="s">
        <v>347</v>
      </c>
    </row>
    <row r="27" spans="1:27" ht="28.5" customHeight="1">
      <c r="A27" s="387"/>
      <c r="B27" s="418"/>
      <c r="C27" s="419"/>
      <c r="D27" s="420"/>
      <c r="E27" s="311" t="s">
        <v>243</v>
      </c>
      <c r="F27" s="437" t="s">
        <v>245</v>
      </c>
      <c r="G27" s="438"/>
      <c r="H27" s="312" t="s">
        <v>315</v>
      </c>
      <c r="I27" s="437" t="s">
        <v>1</v>
      </c>
      <c r="J27" s="438"/>
      <c r="K27" s="387"/>
      <c r="L27" s="387"/>
      <c r="M27" s="387"/>
    </row>
    <row r="28" spans="1:27">
      <c r="A28" s="263">
        <v>1</v>
      </c>
      <c r="B28" s="412">
        <f>A28+1</f>
        <v>2</v>
      </c>
      <c r="C28" s="413"/>
      <c r="D28" s="414"/>
      <c r="E28" s="275">
        <f>B28+1</f>
        <v>3</v>
      </c>
      <c r="F28" s="390">
        <f>E28+1</f>
        <v>4</v>
      </c>
      <c r="G28" s="392"/>
      <c r="H28" s="264">
        <f>F28+1</f>
        <v>5</v>
      </c>
      <c r="I28" s="390">
        <f>H28+1</f>
        <v>6</v>
      </c>
      <c r="J28" s="392"/>
      <c r="K28" s="263">
        <f>I28+1</f>
        <v>7</v>
      </c>
      <c r="L28" s="263">
        <f>K28+1</f>
        <v>8</v>
      </c>
      <c r="M28" s="263">
        <f>L28+1</f>
        <v>9</v>
      </c>
    </row>
    <row r="29" spans="1:27" s="98" customFormat="1" ht="30.75" customHeight="1">
      <c r="A29" s="443" t="s">
        <v>348</v>
      </c>
      <c r="B29" s="442" t="s">
        <v>349</v>
      </c>
      <c r="C29" s="442"/>
      <c r="D29" s="442"/>
      <c r="E29" s="400">
        <v>801</v>
      </c>
      <c r="F29" s="403" t="s">
        <v>350</v>
      </c>
      <c r="G29" s="405"/>
      <c r="H29" s="247">
        <v>104</v>
      </c>
      <c r="I29" s="379" t="s">
        <v>342</v>
      </c>
      <c r="J29" s="381"/>
      <c r="K29" s="382">
        <v>213</v>
      </c>
      <c r="L29" s="382">
        <v>1</v>
      </c>
      <c r="M29" s="397">
        <v>1</v>
      </c>
    </row>
    <row r="30" spans="1:27" s="98" customFormat="1" ht="30.75" customHeight="1">
      <c r="A30" s="443"/>
      <c r="B30" s="442"/>
      <c r="C30" s="442"/>
      <c r="D30" s="442"/>
      <c r="E30" s="401"/>
      <c r="F30" s="406"/>
      <c r="G30" s="408"/>
      <c r="H30" s="247">
        <v>32</v>
      </c>
      <c r="I30" s="379" t="s">
        <v>351</v>
      </c>
      <c r="J30" s="381"/>
      <c r="K30" s="384"/>
      <c r="L30" s="384"/>
      <c r="M30" s="398"/>
    </row>
    <row r="31" spans="1:27" s="98" customFormat="1" ht="20.25" customHeight="1">
      <c r="A31" s="443"/>
      <c r="B31" s="442"/>
      <c r="C31" s="442"/>
      <c r="D31" s="442"/>
      <c r="E31" s="401"/>
      <c r="F31" s="406"/>
      <c r="G31" s="408"/>
      <c r="H31" s="247">
        <v>87</v>
      </c>
      <c r="I31" s="283" t="s">
        <v>352</v>
      </c>
      <c r="J31" s="315"/>
      <c r="K31" s="384"/>
      <c r="L31" s="384"/>
      <c r="M31" s="398"/>
    </row>
    <row r="32" spans="1:27" s="98" customFormat="1" ht="20.25" customHeight="1">
      <c r="A32" s="443"/>
      <c r="B32" s="442"/>
      <c r="C32" s="442"/>
      <c r="D32" s="442"/>
      <c r="E32" s="401"/>
      <c r="F32" s="406"/>
      <c r="G32" s="408"/>
      <c r="H32" s="247">
        <v>62</v>
      </c>
      <c r="I32" s="283" t="s">
        <v>353</v>
      </c>
      <c r="J32" s="315"/>
      <c r="K32" s="384"/>
      <c r="L32" s="384"/>
      <c r="M32" s="398"/>
    </row>
    <row r="33" spans="1:13" s="98" customFormat="1" ht="18.75" customHeight="1">
      <c r="A33" s="247" t="s">
        <v>462</v>
      </c>
      <c r="B33" s="379" t="s">
        <v>463</v>
      </c>
      <c r="C33" s="380"/>
      <c r="D33" s="381"/>
      <c r="E33" s="402"/>
      <c r="F33" s="409"/>
      <c r="G33" s="411"/>
      <c r="H33" s="247">
        <v>35</v>
      </c>
      <c r="I33" s="376" t="s">
        <v>199</v>
      </c>
      <c r="J33" s="378"/>
      <c r="K33" s="383"/>
      <c r="L33" s="383"/>
      <c r="M33" s="399"/>
    </row>
    <row r="34" spans="1:13" s="98" customFormat="1" ht="29.25" customHeight="1">
      <c r="A34" s="443" t="s">
        <v>354</v>
      </c>
      <c r="B34" s="442" t="s">
        <v>355</v>
      </c>
      <c r="C34" s="442"/>
      <c r="D34" s="442"/>
      <c r="E34" s="400">
        <v>803</v>
      </c>
      <c r="F34" s="403" t="s">
        <v>356</v>
      </c>
      <c r="G34" s="405"/>
      <c r="H34" s="247">
        <v>104</v>
      </c>
      <c r="I34" s="379" t="s">
        <v>342</v>
      </c>
      <c r="J34" s="381"/>
      <c r="K34" s="382">
        <v>213</v>
      </c>
      <c r="L34" s="382">
        <v>2</v>
      </c>
      <c r="M34" s="397">
        <v>9</v>
      </c>
    </row>
    <row r="35" spans="1:13" s="98" customFormat="1" ht="31.5" customHeight="1">
      <c r="A35" s="443"/>
      <c r="B35" s="442"/>
      <c r="C35" s="442"/>
      <c r="D35" s="442"/>
      <c r="E35" s="401"/>
      <c r="F35" s="406"/>
      <c r="G35" s="408"/>
      <c r="H35" s="247">
        <v>32</v>
      </c>
      <c r="I35" s="379" t="s">
        <v>351</v>
      </c>
      <c r="J35" s="381"/>
      <c r="K35" s="384"/>
      <c r="L35" s="384"/>
      <c r="M35" s="398"/>
    </row>
    <row r="36" spans="1:13" s="98" customFormat="1" ht="15.75" customHeight="1">
      <c r="A36" s="443"/>
      <c r="B36" s="442"/>
      <c r="C36" s="442"/>
      <c r="D36" s="442"/>
      <c r="E36" s="401"/>
      <c r="F36" s="406"/>
      <c r="G36" s="408"/>
      <c r="H36" s="247">
        <v>87</v>
      </c>
      <c r="I36" s="283" t="s">
        <v>352</v>
      </c>
      <c r="J36" s="315"/>
      <c r="K36" s="384"/>
      <c r="L36" s="384"/>
      <c r="M36" s="398"/>
    </row>
    <row r="37" spans="1:13" s="98" customFormat="1" ht="15.75" customHeight="1">
      <c r="A37" s="443"/>
      <c r="B37" s="442"/>
      <c r="C37" s="442"/>
      <c r="D37" s="442"/>
      <c r="E37" s="401"/>
      <c r="F37" s="406"/>
      <c r="G37" s="408"/>
      <c r="H37" s="247">
        <v>62</v>
      </c>
      <c r="I37" s="283" t="s">
        <v>353</v>
      </c>
      <c r="J37" s="315"/>
      <c r="K37" s="384"/>
      <c r="L37" s="384"/>
      <c r="M37" s="398"/>
    </row>
    <row r="38" spans="1:13" s="98" customFormat="1" ht="15.75" customHeight="1">
      <c r="A38" s="247" t="s">
        <v>464</v>
      </c>
      <c r="B38" s="379" t="s">
        <v>465</v>
      </c>
      <c r="C38" s="380"/>
      <c r="D38" s="381"/>
      <c r="E38" s="402"/>
      <c r="F38" s="409"/>
      <c r="G38" s="411"/>
      <c r="H38" s="247">
        <v>35</v>
      </c>
      <c r="I38" s="376" t="s">
        <v>199</v>
      </c>
      <c r="J38" s="378"/>
      <c r="K38" s="383"/>
      <c r="L38" s="383"/>
      <c r="M38" s="399"/>
    </row>
    <row r="39" spans="1:13" s="98" customFormat="1">
      <c r="A39" s="443" t="s">
        <v>407</v>
      </c>
      <c r="B39" s="442" t="s">
        <v>408</v>
      </c>
      <c r="C39" s="442"/>
      <c r="D39" s="442"/>
      <c r="E39" s="400" t="s">
        <v>409</v>
      </c>
      <c r="F39" s="403" t="s">
        <v>410</v>
      </c>
      <c r="G39" s="405"/>
      <c r="H39" s="282">
        <v>52</v>
      </c>
      <c r="I39" s="442" t="s">
        <v>411</v>
      </c>
      <c r="J39" s="442"/>
      <c r="K39" s="382">
        <v>213</v>
      </c>
      <c r="L39" s="382">
        <v>1</v>
      </c>
      <c r="M39" s="397">
        <v>1</v>
      </c>
    </row>
    <row r="40" spans="1:13" s="98" customFormat="1">
      <c r="A40" s="443"/>
      <c r="B40" s="442"/>
      <c r="C40" s="442"/>
      <c r="D40" s="442"/>
      <c r="E40" s="401"/>
      <c r="F40" s="406"/>
      <c r="G40" s="408"/>
      <c r="H40" s="282"/>
      <c r="I40" s="442"/>
      <c r="J40" s="442"/>
      <c r="K40" s="384"/>
      <c r="L40" s="384"/>
      <c r="M40" s="398"/>
    </row>
    <row r="41" spans="1:13" s="98" customFormat="1">
      <c r="A41" s="443" t="s">
        <v>412</v>
      </c>
      <c r="B41" s="442" t="s">
        <v>413</v>
      </c>
      <c r="C41" s="442"/>
      <c r="D41" s="442"/>
      <c r="E41" s="401"/>
      <c r="F41" s="406"/>
      <c r="G41" s="408"/>
      <c r="H41" s="282">
        <v>52</v>
      </c>
      <c r="I41" s="442" t="s">
        <v>411</v>
      </c>
      <c r="J41" s="442"/>
      <c r="K41" s="384"/>
      <c r="L41" s="384"/>
      <c r="M41" s="398"/>
    </row>
    <row r="42" spans="1:13" s="98" customFormat="1">
      <c r="A42" s="443"/>
      <c r="B42" s="442"/>
      <c r="C42" s="442"/>
      <c r="D42" s="442"/>
      <c r="E42" s="402"/>
      <c r="F42" s="409"/>
      <c r="G42" s="411"/>
      <c r="H42" s="282"/>
      <c r="I42" s="442"/>
      <c r="J42" s="442"/>
      <c r="K42" s="383"/>
      <c r="L42" s="383"/>
      <c r="M42" s="399"/>
    </row>
    <row r="43" spans="1:13" s="98" customFormat="1" ht="8.25" customHeight="1">
      <c r="A43" s="276"/>
      <c r="B43" s="277"/>
      <c r="C43" s="277"/>
      <c r="D43" s="277"/>
      <c r="E43" s="276"/>
      <c r="F43" s="277"/>
      <c r="G43" s="277"/>
      <c r="H43" s="276"/>
      <c r="I43" s="313"/>
      <c r="J43" s="313"/>
      <c r="K43" s="280"/>
      <c r="L43" s="280"/>
      <c r="M43" s="281"/>
    </row>
    <row r="44" spans="1:13" s="98" customFormat="1">
      <c r="A44" s="274" t="s">
        <v>357</v>
      </c>
      <c r="B44" s="274"/>
      <c r="C44" s="274"/>
      <c r="D44" s="274"/>
      <c r="E44" s="274"/>
      <c r="F44" s="274"/>
      <c r="G44" s="274"/>
      <c r="H44" s="274"/>
      <c r="I44" s="274"/>
      <c r="J44" s="274"/>
      <c r="K44" s="274"/>
      <c r="L44" s="274"/>
      <c r="M44" s="274"/>
    </row>
    <row r="45" spans="1:13" s="98" customFormat="1" ht="54.75" customHeight="1">
      <c r="A45" s="386" t="s">
        <v>358</v>
      </c>
      <c r="B45" s="393" t="s">
        <v>344</v>
      </c>
      <c r="C45" s="393" t="s">
        <v>345</v>
      </c>
      <c r="D45" s="393"/>
      <c r="E45" s="393"/>
      <c r="F45" s="393"/>
      <c r="G45" s="393"/>
      <c r="H45" s="439" t="s">
        <v>238</v>
      </c>
      <c r="I45" s="440"/>
      <c r="J45" s="441"/>
      <c r="K45" s="386" t="s">
        <v>336</v>
      </c>
      <c r="L45" s="386" t="s">
        <v>346</v>
      </c>
      <c r="M45" s="386" t="s">
        <v>347</v>
      </c>
    </row>
    <row r="46" spans="1:13" s="98" customFormat="1" ht="40.5" customHeight="1">
      <c r="A46" s="387"/>
      <c r="B46" s="393"/>
      <c r="C46" s="393"/>
      <c r="D46" s="393"/>
      <c r="E46" s="393"/>
      <c r="F46" s="393"/>
      <c r="G46" s="393"/>
      <c r="H46" s="311" t="s">
        <v>243</v>
      </c>
      <c r="I46" s="437" t="s">
        <v>245</v>
      </c>
      <c r="J46" s="438"/>
      <c r="K46" s="387"/>
      <c r="L46" s="387"/>
      <c r="M46" s="387"/>
    </row>
    <row r="47" spans="1:13" s="98" customFormat="1">
      <c r="A47" s="263">
        <v>1</v>
      </c>
      <c r="B47" s="263">
        <f>A47+1</f>
        <v>2</v>
      </c>
      <c r="C47" s="390">
        <f>B47+1</f>
        <v>3</v>
      </c>
      <c r="D47" s="391"/>
      <c r="E47" s="391"/>
      <c r="F47" s="391"/>
      <c r="G47" s="392"/>
      <c r="H47" s="264">
        <f>C47+1</f>
        <v>4</v>
      </c>
      <c r="I47" s="390">
        <f>H47+1</f>
        <v>5</v>
      </c>
      <c r="J47" s="392"/>
      <c r="K47" s="263">
        <f>I47+1</f>
        <v>6</v>
      </c>
      <c r="L47" s="263">
        <f>K47+1</f>
        <v>7</v>
      </c>
      <c r="M47" s="263">
        <f>L47+1</f>
        <v>8</v>
      </c>
    </row>
    <row r="48" spans="1:13" s="98" customFormat="1" ht="20.25" customHeight="1">
      <c r="A48" s="282" t="s">
        <v>359</v>
      </c>
      <c r="B48" s="283" t="s">
        <v>414</v>
      </c>
      <c r="C48" s="379" t="s">
        <v>415</v>
      </c>
      <c r="D48" s="380"/>
      <c r="E48" s="380"/>
      <c r="F48" s="380"/>
      <c r="G48" s="381"/>
      <c r="H48" s="247" t="s">
        <v>362</v>
      </c>
      <c r="I48" s="376" t="s">
        <v>192</v>
      </c>
      <c r="J48" s="378"/>
      <c r="K48" s="249">
        <v>213</v>
      </c>
      <c r="L48" s="249">
        <v>2</v>
      </c>
      <c r="M48" s="285">
        <v>8</v>
      </c>
    </row>
    <row r="49" spans="1:13" s="98" customFormat="1" ht="20.25" customHeight="1">
      <c r="A49" s="282" t="s">
        <v>359</v>
      </c>
      <c r="B49" s="283" t="s">
        <v>416</v>
      </c>
      <c r="C49" s="379" t="s">
        <v>417</v>
      </c>
      <c r="D49" s="380"/>
      <c r="E49" s="380"/>
      <c r="F49" s="380"/>
      <c r="G49" s="381"/>
      <c r="H49" s="247" t="s">
        <v>362</v>
      </c>
      <c r="I49" s="376" t="s">
        <v>192</v>
      </c>
      <c r="J49" s="378"/>
      <c r="K49" s="249">
        <v>213</v>
      </c>
      <c r="L49" s="249">
        <v>2</v>
      </c>
      <c r="M49" s="285">
        <v>4</v>
      </c>
    </row>
    <row r="50" spans="1:13" s="98" customFormat="1" ht="20.25" customHeight="1">
      <c r="A50" s="282" t="s">
        <v>359</v>
      </c>
      <c r="B50" s="283" t="s">
        <v>466</v>
      </c>
      <c r="C50" s="379" t="s">
        <v>467</v>
      </c>
      <c r="D50" s="380"/>
      <c r="E50" s="380"/>
      <c r="F50" s="380"/>
      <c r="G50" s="381"/>
      <c r="H50" s="247" t="s">
        <v>362</v>
      </c>
      <c r="I50" s="376" t="s">
        <v>192</v>
      </c>
      <c r="J50" s="378"/>
      <c r="K50" s="249">
        <v>213</v>
      </c>
      <c r="L50" s="249">
        <v>2</v>
      </c>
      <c r="M50" s="285">
        <v>0.5</v>
      </c>
    </row>
    <row r="51" spans="1:13" s="98" customFormat="1" ht="20.25" customHeight="1">
      <c r="A51" s="282" t="s">
        <v>359</v>
      </c>
      <c r="B51" s="283" t="s">
        <v>468</v>
      </c>
      <c r="C51" s="379" t="s">
        <v>469</v>
      </c>
      <c r="D51" s="380"/>
      <c r="E51" s="380"/>
      <c r="F51" s="380"/>
      <c r="G51" s="381"/>
      <c r="H51" s="247" t="s">
        <v>362</v>
      </c>
      <c r="I51" s="376" t="s">
        <v>192</v>
      </c>
      <c r="J51" s="378"/>
      <c r="K51" s="435">
        <v>213</v>
      </c>
      <c r="L51" s="435">
        <v>2</v>
      </c>
      <c r="M51" s="374">
        <v>6</v>
      </c>
    </row>
    <row r="52" spans="1:13" s="98" customFormat="1" ht="20.25" customHeight="1">
      <c r="A52" s="282" t="s">
        <v>359</v>
      </c>
      <c r="B52" s="283" t="s">
        <v>470</v>
      </c>
      <c r="C52" s="379" t="s">
        <v>471</v>
      </c>
      <c r="D52" s="380"/>
      <c r="E52" s="380"/>
      <c r="F52" s="380"/>
      <c r="G52" s="381"/>
      <c r="H52" s="247" t="s">
        <v>362</v>
      </c>
      <c r="I52" s="376" t="s">
        <v>192</v>
      </c>
      <c r="J52" s="378"/>
      <c r="K52" s="436"/>
      <c r="L52" s="436"/>
      <c r="M52" s="375"/>
    </row>
    <row r="53" spans="1:13" s="98" customFormat="1" ht="20.25" customHeight="1">
      <c r="A53" s="282" t="s">
        <v>359</v>
      </c>
      <c r="B53" s="283" t="s">
        <v>472</v>
      </c>
      <c r="C53" s="379" t="s">
        <v>473</v>
      </c>
      <c r="D53" s="380"/>
      <c r="E53" s="380"/>
      <c r="F53" s="380"/>
      <c r="G53" s="381"/>
      <c r="H53" s="247" t="s">
        <v>362</v>
      </c>
      <c r="I53" s="376" t="s">
        <v>192</v>
      </c>
      <c r="J53" s="378"/>
      <c r="K53" s="435">
        <v>213</v>
      </c>
      <c r="L53" s="435">
        <v>2</v>
      </c>
      <c r="M53" s="374">
        <v>1.5</v>
      </c>
    </row>
    <row r="54" spans="1:13" s="98" customFormat="1" ht="20.25" customHeight="1">
      <c r="A54" s="282" t="s">
        <v>359</v>
      </c>
      <c r="B54" s="283" t="s">
        <v>474</v>
      </c>
      <c r="C54" s="379" t="s">
        <v>475</v>
      </c>
      <c r="D54" s="380"/>
      <c r="E54" s="380"/>
      <c r="F54" s="380"/>
      <c r="G54" s="381"/>
      <c r="H54" s="247" t="s">
        <v>362</v>
      </c>
      <c r="I54" s="376" t="s">
        <v>192</v>
      </c>
      <c r="J54" s="378"/>
      <c r="K54" s="436"/>
      <c r="L54" s="436"/>
      <c r="M54" s="375"/>
    </row>
    <row r="55" spans="1:13" s="98" customFormat="1" ht="30.75" customHeight="1">
      <c r="A55" s="282" t="s">
        <v>359</v>
      </c>
      <c r="B55" s="283" t="s">
        <v>476</v>
      </c>
      <c r="C55" s="379" t="s">
        <v>494</v>
      </c>
      <c r="D55" s="380"/>
      <c r="E55" s="380"/>
      <c r="F55" s="380"/>
      <c r="G55" s="381"/>
      <c r="H55" s="247" t="s">
        <v>362</v>
      </c>
      <c r="I55" s="376" t="s">
        <v>192</v>
      </c>
      <c r="J55" s="378"/>
      <c r="K55" s="435">
        <v>213</v>
      </c>
      <c r="L55" s="435">
        <v>2</v>
      </c>
      <c r="M55" s="374">
        <v>5</v>
      </c>
    </row>
    <row r="56" spans="1:13" s="98" customFormat="1" ht="20.25" customHeight="1">
      <c r="A56" s="282" t="s">
        <v>359</v>
      </c>
      <c r="B56" s="283" t="s">
        <v>439</v>
      </c>
      <c r="C56" s="379" t="s">
        <v>440</v>
      </c>
      <c r="D56" s="380"/>
      <c r="E56" s="380"/>
      <c r="F56" s="380"/>
      <c r="G56" s="381"/>
      <c r="H56" s="247" t="s">
        <v>362</v>
      </c>
      <c r="I56" s="376" t="s">
        <v>192</v>
      </c>
      <c r="J56" s="378"/>
      <c r="K56" s="436"/>
      <c r="L56" s="436"/>
      <c r="M56" s="375"/>
    </row>
    <row r="57" spans="1:13" s="98" customFormat="1" ht="29.25" customHeight="1">
      <c r="A57" s="282" t="s">
        <v>359</v>
      </c>
      <c r="B57" s="283" t="s">
        <v>495</v>
      </c>
      <c r="C57" s="379" t="s">
        <v>496</v>
      </c>
      <c r="D57" s="380"/>
      <c r="E57" s="380"/>
      <c r="F57" s="380"/>
      <c r="G57" s="381"/>
      <c r="H57" s="247" t="s">
        <v>362</v>
      </c>
      <c r="I57" s="376" t="s">
        <v>192</v>
      </c>
      <c r="J57" s="378"/>
      <c r="K57" s="435">
        <v>213</v>
      </c>
      <c r="L57" s="435">
        <v>2</v>
      </c>
      <c r="M57" s="374">
        <v>14</v>
      </c>
    </row>
    <row r="58" spans="1:13" s="98" customFormat="1" ht="20.25" customHeight="1">
      <c r="A58" s="282" t="s">
        <v>359</v>
      </c>
      <c r="B58" s="283" t="s">
        <v>443</v>
      </c>
      <c r="C58" s="379" t="s">
        <v>444</v>
      </c>
      <c r="D58" s="380"/>
      <c r="E58" s="380"/>
      <c r="F58" s="380"/>
      <c r="G58" s="381"/>
      <c r="H58" s="247" t="s">
        <v>362</v>
      </c>
      <c r="I58" s="376" t="s">
        <v>192</v>
      </c>
      <c r="J58" s="378"/>
      <c r="K58" s="436"/>
      <c r="L58" s="436"/>
      <c r="M58" s="375"/>
    </row>
    <row r="59" spans="1:13" s="98" customFormat="1" ht="20.25" customHeight="1">
      <c r="A59" s="282" t="s">
        <v>359</v>
      </c>
      <c r="B59" s="283" t="s">
        <v>497</v>
      </c>
      <c r="C59" s="379" t="s">
        <v>498</v>
      </c>
      <c r="D59" s="380"/>
      <c r="E59" s="380"/>
      <c r="F59" s="380"/>
      <c r="G59" s="381"/>
      <c r="H59" s="247" t="s">
        <v>362</v>
      </c>
      <c r="I59" s="376" t="s">
        <v>192</v>
      </c>
      <c r="J59" s="378"/>
      <c r="K59" s="249">
        <v>213</v>
      </c>
      <c r="L59" s="249">
        <v>2</v>
      </c>
      <c r="M59" s="285">
        <v>1.8</v>
      </c>
    </row>
    <row r="60" spans="1:13" s="98" customFormat="1" ht="20.25" customHeight="1">
      <c r="A60" s="282" t="s">
        <v>359</v>
      </c>
      <c r="B60" s="283" t="s">
        <v>365</v>
      </c>
      <c r="C60" s="379" t="s">
        <v>366</v>
      </c>
      <c r="D60" s="380"/>
      <c r="E60" s="380"/>
      <c r="F60" s="380"/>
      <c r="G60" s="381"/>
      <c r="H60" s="247" t="s">
        <v>362</v>
      </c>
      <c r="I60" s="376" t="s">
        <v>192</v>
      </c>
      <c r="J60" s="378"/>
      <c r="K60" s="249">
        <v>213</v>
      </c>
      <c r="L60" s="249">
        <v>2</v>
      </c>
      <c r="M60" s="285">
        <v>10.8</v>
      </c>
    </row>
    <row r="61" spans="1:13" s="98" customFormat="1" ht="31.5" customHeight="1">
      <c r="A61" s="282" t="s">
        <v>359</v>
      </c>
      <c r="B61" s="283" t="s">
        <v>499</v>
      </c>
      <c r="C61" s="379" t="s">
        <v>500</v>
      </c>
      <c r="D61" s="380"/>
      <c r="E61" s="380"/>
      <c r="F61" s="380"/>
      <c r="G61" s="381"/>
      <c r="H61" s="247" t="s">
        <v>362</v>
      </c>
      <c r="I61" s="376" t="s">
        <v>192</v>
      </c>
      <c r="J61" s="378"/>
      <c r="K61" s="249">
        <v>213</v>
      </c>
      <c r="L61" s="249">
        <v>2</v>
      </c>
      <c r="M61" s="285">
        <v>6</v>
      </c>
    </row>
    <row r="62" spans="1:13" s="98" customFormat="1" ht="20.25" customHeight="1">
      <c r="A62" s="282" t="s">
        <v>359</v>
      </c>
      <c r="B62" s="283" t="s">
        <v>478</v>
      </c>
      <c r="C62" s="379" t="s">
        <v>479</v>
      </c>
      <c r="D62" s="380"/>
      <c r="E62" s="380"/>
      <c r="F62" s="380"/>
      <c r="G62" s="381"/>
      <c r="H62" s="247" t="s">
        <v>362</v>
      </c>
      <c r="I62" s="376" t="s">
        <v>192</v>
      </c>
      <c r="J62" s="378"/>
      <c r="K62" s="249">
        <v>213</v>
      </c>
      <c r="L62" s="249">
        <v>2</v>
      </c>
      <c r="M62" s="285">
        <v>8</v>
      </c>
    </row>
    <row r="63" spans="1:13" s="98" customFormat="1" ht="20.25" customHeight="1">
      <c r="A63" s="282" t="s">
        <v>359</v>
      </c>
      <c r="B63" s="283" t="s">
        <v>480</v>
      </c>
      <c r="C63" s="379" t="s">
        <v>481</v>
      </c>
      <c r="D63" s="380"/>
      <c r="E63" s="380"/>
      <c r="F63" s="380"/>
      <c r="G63" s="381"/>
      <c r="H63" s="247" t="s">
        <v>362</v>
      </c>
      <c r="I63" s="376" t="s">
        <v>192</v>
      </c>
      <c r="J63" s="378"/>
      <c r="K63" s="249">
        <v>213</v>
      </c>
      <c r="L63" s="249">
        <v>2</v>
      </c>
      <c r="M63" s="285">
        <v>3</v>
      </c>
    </row>
    <row r="64" spans="1:13" s="98" customFormat="1" ht="20.25" customHeight="1">
      <c r="A64" s="282" t="s">
        <v>359</v>
      </c>
      <c r="B64" s="283" t="s">
        <v>371</v>
      </c>
      <c r="C64" s="379" t="s">
        <v>372</v>
      </c>
      <c r="D64" s="380"/>
      <c r="E64" s="380"/>
      <c r="F64" s="380"/>
      <c r="G64" s="381"/>
      <c r="H64" s="247" t="s">
        <v>362</v>
      </c>
      <c r="I64" s="376" t="s">
        <v>192</v>
      </c>
      <c r="J64" s="378"/>
      <c r="K64" s="249">
        <v>213</v>
      </c>
      <c r="L64" s="249">
        <v>2</v>
      </c>
      <c r="M64" s="285">
        <v>8</v>
      </c>
    </row>
    <row r="65" spans="1:13" s="98" customFormat="1" ht="20.25" customHeight="1">
      <c r="A65" s="282" t="s">
        <v>359</v>
      </c>
      <c r="B65" s="283" t="s">
        <v>379</v>
      </c>
      <c r="C65" s="379" t="s">
        <v>380</v>
      </c>
      <c r="D65" s="380"/>
      <c r="E65" s="380"/>
      <c r="F65" s="380"/>
      <c r="G65" s="381"/>
      <c r="H65" s="247" t="s">
        <v>362</v>
      </c>
      <c r="I65" s="376" t="s">
        <v>192</v>
      </c>
      <c r="J65" s="378"/>
      <c r="K65" s="249">
        <v>213</v>
      </c>
      <c r="L65" s="249">
        <v>2</v>
      </c>
      <c r="M65" s="285">
        <v>4</v>
      </c>
    </row>
    <row r="66" spans="1:13" s="98" customFormat="1" ht="20.25" customHeight="1">
      <c r="A66" s="282" t="s">
        <v>359</v>
      </c>
      <c r="B66" s="283" t="s">
        <v>381</v>
      </c>
      <c r="C66" s="379" t="s">
        <v>382</v>
      </c>
      <c r="D66" s="380"/>
      <c r="E66" s="380"/>
      <c r="F66" s="380"/>
      <c r="G66" s="381"/>
      <c r="H66" s="247" t="s">
        <v>362</v>
      </c>
      <c r="I66" s="376" t="s">
        <v>192</v>
      </c>
      <c r="J66" s="378"/>
      <c r="K66" s="249">
        <v>213</v>
      </c>
      <c r="L66" s="249">
        <v>2</v>
      </c>
      <c r="M66" s="285">
        <v>14</v>
      </c>
    </row>
    <row r="67" spans="1:13" s="98" customFormat="1" ht="20.25" customHeight="1">
      <c r="A67" s="282" t="s">
        <v>359</v>
      </c>
      <c r="B67" s="283" t="s">
        <v>373</v>
      </c>
      <c r="C67" s="379" t="s">
        <v>374</v>
      </c>
      <c r="D67" s="380"/>
      <c r="E67" s="380"/>
      <c r="F67" s="380"/>
      <c r="G67" s="381"/>
      <c r="H67" s="247" t="s">
        <v>362</v>
      </c>
      <c r="I67" s="376" t="s">
        <v>192</v>
      </c>
      <c r="J67" s="378"/>
      <c r="K67" s="435">
        <v>213</v>
      </c>
      <c r="L67" s="435">
        <v>2</v>
      </c>
      <c r="M67" s="374">
        <v>7</v>
      </c>
    </row>
    <row r="68" spans="1:13" s="98" customFormat="1" ht="20.25" customHeight="1">
      <c r="A68" s="282" t="s">
        <v>359</v>
      </c>
      <c r="B68" s="283" t="s">
        <v>375</v>
      </c>
      <c r="C68" s="379" t="s">
        <v>376</v>
      </c>
      <c r="D68" s="380"/>
      <c r="E68" s="380"/>
      <c r="F68" s="380"/>
      <c r="G68" s="381"/>
      <c r="H68" s="247" t="s">
        <v>362</v>
      </c>
      <c r="I68" s="376" t="s">
        <v>192</v>
      </c>
      <c r="J68" s="378"/>
      <c r="K68" s="450"/>
      <c r="L68" s="450"/>
      <c r="M68" s="385"/>
    </row>
    <row r="69" spans="1:13" s="98" customFormat="1" ht="28.5" customHeight="1">
      <c r="A69" s="282" t="s">
        <v>359</v>
      </c>
      <c r="B69" s="283" t="s">
        <v>482</v>
      </c>
      <c r="C69" s="379" t="s">
        <v>483</v>
      </c>
      <c r="D69" s="380"/>
      <c r="E69" s="380"/>
      <c r="F69" s="380"/>
      <c r="G69" s="381"/>
      <c r="H69" s="247" t="s">
        <v>362</v>
      </c>
      <c r="I69" s="376" t="s">
        <v>192</v>
      </c>
      <c r="J69" s="378"/>
      <c r="K69" s="436"/>
      <c r="L69" s="436"/>
      <c r="M69" s="375"/>
    </row>
    <row r="70" spans="1:13" s="98" customFormat="1" ht="20.25" customHeight="1">
      <c r="A70" s="282" t="s">
        <v>359</v>
      </c>
      <c r="B70" s="283" t="s">
        <v>426</v>
      </c>
      <c r="C70" s="379" t="s">
        <v>427</v>
      </c>
      <c r="D70" s="380"/>
      <c r="E70" s="380"/>
      <c r="F70" s="380"/>
      <c r="G70" s="381"/>
      <c r="H70" s="247" t="s">
        <v>362</v>
      </c>
      <c r="I70" s="376" t="s">
        <v>192</v>
      </c>
      <c r="J70" s="378"/>
      <c r="K70" s="249">
        <v>213</v>
      </c>
      <c r="L70" s="249">
        <v>2</v>
      </c>
      <c r="M70" s="285">
        <v>5</v>
      </c>
    </row>
    <row r="71" spans="1:13" s="98" customFormat="1" ht="20.25" customHeight="1">
      <c r="A71" s="282" t="s">
        <v>359</v>
      </c>
      <c r="B71" s="283" t="s">
        <v>484</v>
      </c>
      <c r="C71" s="379" t="s">
        <v>485</v>
      </c>
      <c r="D71" s="380"/>
      <c r="E71" s="380"/>
      <c r="F71" s="380"/>
      <c r="G71" s="381"/>
      <c r="H71" s="247" t="s">
        <v>362</v>
      </c>
      <c r="I71" s="376" t="s">
        <v>192</v>
      </c>
      <c r="J71" s="378"/>
      <c r="K71" s="249">
        <v>213</v>
      </c>
      <c r="L71" s="249">
        <v>2</v>
      </c>
      <c r="M71" s="285">
        <v>7.5</v>
      </c>
    </row>
    <row r="72" spans="1:13" s="98" customFormat="1" ht="20.25" customHeight="1">
      <c r="A72" s="282" t="s">
        <v>359</v>
      </c>
      <c r="B72" s="283" t="s">
        <v>447</v>
      </c>
      <c r="C72" s="379" t="s">
        <v>448</v>
      </c>
      <c r="D72" s="380"/>
      <c r="E72" s="380"/>
      <c r="F72" s="380"/>
      <c r="G72" s="381"/>
      <c r="H72" s="247" t="s">
        <v>362</v>
      </c>
      <c r="I72" s="376" t="s">
        <v>192</v>
      </c>
      <c r="J72" s="378"/>
      <c r="K72" s="249">
        <v>213</v>
      </c>
      <c r="L72" s="249">
        <v>2</v>
      </c>
      <c r="M72" s="285">
        <v>5</v>
      </c>
    </row>
    <row r="73" spans="1:13" ht="9" customHeight="1">
      <c r="A73" s="286"/>
      <c r="B73" s="286"/>
      <c r="C73" s="286"/>
      <c r="D73" s="287"/>
      <c r="E73" s="278"/>
      <c r="F73" s="276"/>
      <c r="G73" s="288"/>
      <c r="H73" s="288"/>
      <c r="I73" s="288"/>
      <c r="J73" s="288"/>
      <c r="K73" s="280"/>
      <c r="L73" s="280"/>
      <c r="M73" s="289"/>
    </row>
    <row r="74" spans="1:13" ht="18.75" customHeight="1">
      <c r="A74" s="274" t="s">
        <v>391</v>
      </c>
      <c r="B74" s="290"/>
      <c r="C74" s="290"/>
      <c r="D74" s="290"/>
      <c r="E74" s="290"/>
      <c r="F74" s="290"/>
      <c r="G74" s="290"/>
      <c r="H74" s="290"/>
      <c r="I74" s="290"/>
      <c r="K74" s="291"/>
    </row>
    <row r="75" spans="1:13" ht="15.75" customHeight="1">
      <c r="A75" s="367" t="s">
        <v>392</v>
      </c>
      <c r="B75" s="369" t="s">
        <v>393</v>
      </c>
      <c r="C75" s="371" t="s">
        <v>394</v>
      </c>
      <c r="D75" s="372"/>
      <c r="E75" s="373" t="s">
        <v>395</v>
      </c>
      <c r="F75" s="373"/>
      <c r="G75" s="291"/>
    </row>
    <row r="76" spans="1:13" ht="42.75">
      <c r="A76" s="368"/>
      <c r="B76" s="370"/>
      <c r="C76" s="292" t="s">
        <v>396</v>
      </c>
      <c r="D76" s="293" t="s">
        <v>397</v>
      </c>
      <c r="E76" s="226" t="s">
        <v>396</v>
      </c>
      <c r="F76" s="294" t="s">
        <v>397</v>
      </c>
    </row>
    <row r="77" spans="1:13">
      <c r="A77" s="295">
        <v>1</v>
      </c>
      <c r="B77" s="296">
        <v>2</v>
      </c>
      <c r="C77" s="296">
        <v>3</v>
      </c>
      <c r="D77" s="296">
        <v>4</v>
      </c>
      <c r="E77" s="296">
        <v>5</v>
      </c>
      <c r="F77" s="296">
        <v>6</v>
      </c>
      <c r="G77" s="291"/>
    </row>
    <row r="78" spans="1:13">
      <c r="A78" s="297" t="s">
        <v>398</v>
      </c>
      <c r="B78" s="298">
        <v>11</v>
      </c>
      <c r="C78" s="298">
        <v>11</v>
      </c>
      <c r="D78" s="298" t="s">
        <v>3</v>
      </c>
      <c r="E78" s="298">
        <v>9</v>
      </c>
      <c r="F78" s="298" t="s">
        <v>3</v>
      </c>
      <c r="G78" s="291"/>
    </row>
    <row r="79" spans="1:13">
      <c r="A79" s="299" t="s">
        <v>399</v>
      </c>
      <c r="B79" s="298">
        <v>2</v>
      </c>
      <c r="C79" s="298">
        <v>2</v>
      </c>
      <c r="D79" s="298" t="s">
        <v>3</v>
      </c>
      <c r="E79" s="298">
        <v>2</v>
      </c>
      <c r="F79" s="298" t="s">
        <v>3</v>
      </c>
      <c r="G79" s="291"/>
    </row>
    <row r="80" spans="1:13">
      <c r="A80" s="299" t="s">
        <v>400</v>
      </c>
      <c r="B80" s="298">
        <v>9</v>
      </c>
      <c r="C80" s="298">
        <v>9</v>
      </c>
      <c r="D80" s="298" t="s">
        <v>3</v>
      </c>
      <c r="E80" s="298">
        <v>7</v>
      </c>
      <c r="F80" s="298" t="s">
        <v>3</v>
      </c>
      <c r="G80" s="291"/>
    </row>
    <row r="81" spans="1:11">
      <c r="A81" s="297" t="s">
        <v>401</v>
      </c>
      <c r="B81" s="298">
        <v>120</v>
      </c>
      <c r="C81" s="298">
        <v>96</v>
      </c>
      <c r="D81" s="298" t="s">
        <v>3</v>
      </c>
      <c r="E81" s="298">
        <f>SUM(E82:E83)</f>
        <v>72</v>
      </c>
      <c r="F81" s="298" t="s">
        <v>3</v>
      </c>
      <c r="G81" s="291"/>
    </row>
    <row r="82" spans="1:11">
      <c r="A82" s="299" t="s">
        <v>399</v>
      </c>
      <c r="B82" s="300">
        <v>0</v>
      </c>
      <c r="C82" s="300">
        <v>0</v>
      </c>
      <c r="D82" s="298" t="s">
        <v>3</v>
      </c>
      <c r="E82" s="300">
        <v>0</v>
      </c>
      <c r="F82" s="298" t="s">
        <v>3</v>
      </c>
      <c r="G82" s="291"/>
    </row>
    <row r="83" spans="1:11">
      <c r="A83" s="299" t="s">
        <v>400</v>
      </c>
      <c r="B83" s="300">
        <v>120</v>
      </c>
      <c r="C83" s="300">
        <v>96</v>
      </c>
      <c r="D83" s="298" t="s">
        <v>3</v>
      </c>
      <c r="E83" s="300">
        <v>72</v>
      </c>
      <c r="F83" s="298" t="s">
        <v>3</v>
      </c>
      <c r="G83" s="291"/>
    </row>
    <row r="84" spans="1:11">
      <c r="A84" s="301" t="s">
        <v>2</v>
      </c>
      <c r="B84" s="302">
        <v>131</v>
      </c>
      <c r="C84" s="302">
        <v>107</v>
      </c>
      <c r="D84" s="303">
        <v>1</v>
      </c>
      <c r="E84" s="302">
        <f>E78+E81</f>
        <v>81</v>
      </c>
      <c r="F84" s="303">
        <v>0.8</v>
      </c>
      <c r="G84" s="291"/>
    </row>
    <row r="85" spans="1:11" ht="9" customHeight="1"/>
    <row r="86" spans="1:11">
      <c r="D86" s="308"/>
      <c r="E86" s="308"/>
      <c r="F86" s="308"/>
      <c r="G86" s="308"/>
      <c r="H86" s="308"/>
      <c r="I86" s="308"/>
      <c r="J86" s="308"/>
      <c r="K86" s="317" t="s">
        <v>4</v>
      </c>
    </row>
  </sheetData>
  <mergeCells count="151">
    <mergeCell ref="A7:M7"/>
    <mergeCell ref="A9:M9"/>
    <mergeCell ref="A11:M11"/>
    <mergeCell ref="A13:M13"/>
    <mergeCell ref="A14:M14"/>
    <mergeCell ref="A15:M15"/>
    <mergeCell ref="A16:M16"/>
    <mergeCell ref="A17:M17"/>
    <mergeCell ref="A18:M18"/>
    <mergeCell ref="A20:A21"/>
    <mergeCell ref="B20:D21"/>
    <mergeCell ref="E20:G20"/>
    <mergeCell ref="H20:J20"/>
    <mergeCell ref="K20:K21"/>
    <mergeCell ref="L20:M21"/>
    <mergeCell ref="F21:G21"/>
    <mergeCell ref="I21:J21"/>
    <mergeCell ref="B22:D22"/>
    <mergeCell ref="F22:G22"/>
    <mergeCell ref="I22:J22"/>
    <mergeCell ref="L22:M22"/>
    <mergeCell ref="B23:D23"/>
    <mergeCell ref="F23:G23"/>
    <mergeCell ref="I23:J23"/>
    <mergeCell ref="L23:M23"/>
    <mergeCell ref="M26:M27"/>
    <mergeCell ref="F27:G27"/>
    <mergeCell ref="I27:J27"/>
    <mergeCell ref="B28:D28"/>
    <mergeCell ref="F28:G28"/>
    <mergeCell ref="I28:J28"/>
    <mergeCell ref="A26:A27"/>
    <mergeCell ref="B26:D27"/>
    <mergeCell ref="E26:G26"/>
    <mergeCell ref="H26:J26"/>
    <mergeCell ref="K26:K27"/>
    <mergeCell ref="L26:L27"/>
    <mergeCell ref="A34:A37"/>
    <mergeCell ref="B34:D37"/>
    <mergeCell ref="E34:E38"/>
    <mergeCell ref="F34:G38"/>
    <mergeCell ref="I34:J34"/>
    <mergeCell ref="A29:A32"/>
    <mergeCell ref="B29:D32"/>
    <mergeCell ref="E29:E33"/>
    <mergeCell ref="F29:G33"/>
    <mergeCell ref="I29:J29"/>
    <mergeCell ref="K34:K38"/>
    <mergeCell ref="L34:L38"/>
    <mergeCell ref="M34:M38"/>
    <mergeCell ref="I35:J35"/>
    <mergeCell ref="B38:D38"/>
    <mergeCell ref="I38:J38"/>
    <mergeCell ref="L29:L33"/>
    <mergeCell ref="M29:M33"/>
    <mergeCell ref="I30:J30"/>
    <mergeCell ref="B33:D33"/>
    <mergeCell ref="I33:J33"/>
    <mergeCell ref="K29:K33"/>
    <mergeCell ref="A45:A46"/>
    <mergeCell ref="B45:B46"/>
    <mergeCell ref="C45:G46"/>
    <mergeCell ref="H45:J45"/>
    <mergeCell ref="K45:K46"/>
    <mergeCell ref="L45:L46"/>
    <mergeCell ref="L39:L42"/>
    <mergeCell ref="M39:M42"/>
    <mergeCell ref="I40:J40"/>
    <mergeCell ref="A41:A42"/>
    <mergeCell ref="B41:D42"/>
    <mergeCell ref="I41:J41"/>
    <mergeCell ref="I42:J42"/>
    <mergeCell ref="A39:A40"/>
    <mergeCell ref="B39:D40"/>
    <mergeCell ref="E39:E42"/>
    <mergeCell ref="F39:G42"/>
    <mergeCell ref="I39:J39"/>
    <mergeCell ref="K39:K42"/>
    <mergeCell ref="C49:G49"/>
    <mergeCell ref="I49:J49"/>
    <mergeCell ref="C50:G50"/>
    <mergeCell ref="I50:J50"/>
    <mergeCell ref="C51:G51"/>
    <mergeCell ref="I51:J51"/>
    <mergeCell ref="M45:M46"/>
    <mergeCell ref="I46:J46"/>
    <mergeCell ref="C47:G47"/>
    <mergeCell ref="I47:J47"/>
    <mergeCell ref="C48:G48"/>
    <mergeCell ref="I48:J48"/>
    <mergeCell ref="C54:G54"/>
    <mergeCell ref="I54:J54"/>
    <mergeCell ref="C55:G55"/>
    <mergeCell ref="I55:J55"/>
    <mergeCell ref="K55:K56"/>
    <mergeCell ref="L55:L56"/>
    <mergeCell ref="K51:K52"/>
    <mergeCell ref="L51:L52"/>
    <mergeCell ref="M51:M52"/>
    <mergeCell ref="C52:G52"/>
    <mergeCell ref="I52:J52"/>
    <mergeCell ref="C53:G53"/>
    <mergeCell ref="I53:J53"/>
    <mergeCell ref="K53:K54"/>
    <mergeCell ref="L53:L54"/>
    <mergeCell ref="M53:M54"/>
    <mergeCell ref="M55:M56"/>
    <mergeCell ref="C56:G56"/>
    <mergeCell ref="I56:J56"/>
    <mergeCell ref="C57:G57"/>
    <mergeCell ref="I57:J57"/>
    <mergeCell ref="K57:K58"/>
    <mergeCell ref="L57:L58"/>
    <mergeCell ref="M57:M58"/>
    <mergeCell ref="C58:G58"/>
    <mergeCell ref="I58:J58"/>
    <mergeCell ref="C62:G62"/>
    <mergeCell ref="I62:J62"/>
    <mergeCell ref="C63:G63"/>
    <mergeCell ref="I63:J63"/>
    <mergeCell ref="C64:G64"/>
    <mergeCell ref="I64:J64"/>
    <mergeCell ref="C59:G59"/>
    <mergeCell ref="I59:J59"/>
    <mergeCell ref="C60:G60"/>
    <mergeCell ref="I60:J60"/>
    <mergeCell ref="C61:G61"/>
    <mergeCell ref="I61:J61"/>
    <mergeCell ref="K67:K69"/>
    <mergeCell ref="L67:L69"/>
    <mergeCell ref="M67:M69"/>
    <mergeCell ref="C68:G68"/>
    <mergeCell ref="I68:J68"/>
    <mergeCell ref="C69:G69"/>
    <mergeCell ref="I69:J69"/>
    <mergeCell ref="C65:G65"/>
    <mergeCell ref="I65:J65"/>
    <mergeCell ref="C66:G66"/>
    <mergeCell ref="I66:J66"/>
    <mergeCell ref="C67:G67"/>
    <mergeCell ref="I67:J67"/>
    <mergeCell ref="A75:A76"/>
    <mergeCell ref="B75:B76"/>
    <mergeCell ref="C75:D75"/>
    <mergeCell ref="E75:F75"/>
    <mergeCell ref="C70:G70"/>
    <mergeCell ref="I70:J70"/>
    <mergeCell ref="C71:G71"/>
    <mergeCell ref="I71:J71"/>
    <mergeCell ref="C72:G72"/>
    <mergeCell ref="I72:J72"/>
  </mergeCells>
  <conditionalFormatting sqref="E73:J73 E43 C41:C42 E29 E34 E78:F80 H48:H72 E39:F40">
    <cfRule type="cellIs" dxfId="2" priority="1" operator="equal">
      <formula>"посещение по неотложной помощи"</formula>
    </cfRule>
  </conditionalFormatting>
  <printOptions horizontalCentered="1"/>
  <pageMargins left="1.1811023622047245" right="0.59055118110236227" top="0.78740157480314965" bottom="0.59055118110236227" header="0.31496062992125984" footer="0.31496062992125984"/>
  <pageSetup paperSize="9" scale="4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72"/>
  <sheetViews>
    <sheetView topLeftCell="A11" zoomScale="75" zoomScaleNormal="75" workbookViewId="0">
      <selection activeCell="A11" sqref="A11:M11"/>
    </sheetView>
  </sheetViews>
  <sheetFormatPr defaultColWidth="10.28515625" defaultRowHeight="15.75"/>
  <cols>
    <col min="1" max="1" width="17.42578125" style="4" customWidth="1"/>
    <col min="2" max="2" width="16.7109375" style="4" customWidth="1"/>
    <col min="3" max="3" width="15.42578125" style="4" customWidth="1"/>
    <col min="4" max="4" width="11.85546875" style="4" customWidth="1"/>
    <col min="5" max="5" width="14.7109375" style="4" customWidth="1"/>
    <col min="6" max="6" width="11.7109375" style="4" customWidth="1"/>
    <col min="7" max="7" width="15.85546875" style="4" customWidth="1"/>
    <col min="8" max="8" width="11" style="4" customWidth="1"/>
    <col min="9" max="9" width="15.42578125" style="4" customWidth="1"/>
    <col min="10" max="10" width="14.42578125" style="4" customWidth="1"/>
    <col min="11" max="11" width="18" style="4" customWidth="1"/>
    <col min="12" max="12" width="10.28515625" style="4" customWidth="1"/>
    <col min="13" max="13" width="15.28515625" style="4" customWidth="1"/>
    <col min="14" max="16384" width="10.28515625" style="4"/>
  </cols>
  <sheetData>
    <row r="1" spans="1:27" s="153" customFormat="1" ht="18">
      <c r="B1" s="4"/>
      <c r="I1" s="154"/>
      <c r="M1" s="155" t="s">
        <v>546</v>
      </c>
      <c r="N1" s="156"/>
    </row>
    <row r="2" spans="1:27" s="153" customFormat="1" ht="18">
      <c r="B2" s="4"/>
      <c r="I2" s="154"/>
      <c r="M2" s="157" t="s">
        <v>5</v>
      </c>
      <c r="N2" s="156"/>
    </row>
    <row r="3" spans="1:27" s="153" customFormat="1" ht="18">
      <c r="B3" s="4"/>
      <c r="I3" s="154"/>
      <c r="M3" s="9" t="s">
        <v>302</v>
      </c>
      <c r="N3" s="156"/>
    </row>
    <row r="4" spans="1:27" ht="18">
      <c r="K4" s="5"/>
      <c r="L4" s="5"/>
      <c r="M4" s="255" t="s">
        <v>540</v>
      </c>
    </row>
    <row r="5" spans="1:27" ht="18">
      <c r="K5" s="6"/>
      <c r="L5" s="6"/>
      <c r="M5" s="90" t="s">
        <v>0</v>
      </c>
    </row>
    <row r="6" spans="1:27" ht="18">
      <c r="A6" s="256"/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</row>
    <row r="7" spans="1:27" ht="46.5" customHeight="1">
      <c r="A7" s="433" t="s">
        <v>329</v>
      </c>
      <c r="B7" s="433"/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433"/>
    </row>
    <row r="8" spans="1:27" ht="3.75" customHeight="1"/>
    <row r="9" spans="1:27" ht="45" customHeight="1">
      <c r="A9" s="349" t="s">
        <v>501</v>
      </c>
      <c r="B9" s="349"/>
      <c r="C9" s="349"/>
      <c r="D9" s="349"/>
      <c r="E9" s="349"/>
      <c r="F9" s="349"/>
      <c r="G9" s="349"/>
      <c r="H9" s="349"/>
      <c r="I9" s="349"/>
      <c r="J9" s="349"/>
      <c r="K9" s="349"/>
      <c r="L9" s="349"/>
      <c r="M9" s="349"/>
    </row>
    <row r="10" spans="1:27" ht="4.5" customHeight="1"/>
    <row r="11" spans="1:27" ht="45" customHeight="1">
      <c r="A11" s="358" t="s">
        <v>161</v>
      </c>
      <c r="B11" s="358"/>
      <c r="C11" s="358"/>
      <c r="D11" s="358"/>
      <c r="E11" s="358"/>
      <c r="F11" s="358"/>
      <c r="G11" s="358"/>
      <c r="H11" s="358"/>
      <c r="I11" s="358"/>
      <c r="J11" s="358"/>
      <c r="K11" s="358"/>
      <c r="L11" s="358"/>
      <c r="M11" s="358"/>
    </row>
    <row r="13" spans="1:27" s="94" customFormat="1" ht="32.25" customHeight="1">
      <c r="A13" s="434" t="s">
        <v>502</v>
      </c>
      <c r="B13" s="434"/>
      <c r="C13" s="434"/>
      <c r="D13" s="434"/>
      <c r="E13" s="434"/>
      <c r="F13" s="434"/>
      <c r="G13" s="434"/>
      <c r="H13" s="434"/>
      <c r="I13" s="434"/>
      <c r="J13" s="434"/>
      <c r="K13" s="434"/>
      <c r="L13" s="434"/>
      <c r="M13" s="43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 s="94" customFormat="1" ht="32.25" customHeight="1">
      <c r="A14" s="434" t="s">
        <v>503</v>
      </c>
      <c r="B14" s="434"/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s="94" customFormat="1" ht="32.25" customHeight="1">
      <c r="A15" s="434" t="s">
        <v>504</v>
      </c>
      <c r="B15" s="434"/>
      <c r="C15" s="434"/>
      <c r="D15" s="434"/>
      <c r="E15" s="434"/>
      <c r="F15" s="434"/>
      <c r="G15" s="434"/>
      <c r="H15" s="434"/>
      <c r="I15" s="434"/>
      <c r="J15" s="434"/>
      <c r="K15" s="434"/>
      <c r="L15" s="434"/>
      <c r="M15" s="43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7" s="94" customFormat="1" ht="32.25" customHeight="1">
      <c r="A16" s="434" t="s">
        <v>505</v>
      </c>
      <c r="B16" s="434"/>
      <c r="C16" s="434"/>
      <c r="D16" s="434"/>
      <c r="E16" s="434"/>
      <c r="F16" s="434"/>
      <c r="G16" s="434"/>
      <c r="H16" s="434"/>
      <c r="I16" s="434"/>
      <c r="J16" s="434"/>
      <c r="K16" s="434"/>
      <c r="L16" s="434"/>
      <c r="M16" s="43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13" s="94" customFormat="1">
      <c r="A17" s="434" t="s">
        <v>506</v>
      </c>
      <c r="B17" s="434"/>
      <c r="C17" s="434"/>
      <c r="D17" s="434"/>
      <c r="E17" s="434"/>
      <c r="F17" s="434"/>
      <c r="G17" s="434"/>
      <c r="H17" s="434"/>
      <c r="I17" s="434"/>
      <c r="J17" s="434"/>
      <c r="K17" s="434"/>
      <c r="L17" s="434"/>
      <c r="M17" s="434"/>
    </row>
    <row r="18" spans="1:13" ht="9" customHeight="1">
      <c r="A18" s="259"/>
      <c r="B18" s="260"/>
      <c r="C18" s="260"/>
      <c r="D18" s="260"/>
      <c r="E18" s="259"/>
      <c r="F18" s="259"/>
      <c r="G18" s="259"/>
      <c r="H18" s="259"/>
      <c r="I18" s="259"/>
      <c r="J18" s="259"/>
      <c r="K18" s="259"/>
      <c r="L18" s="260"/>
      <c r="M18" s="259"/>
    </row>
    <row r="19" spans="1:13" ht="43.5" customHeight="1">
      <c r="A19" s="386" t="s">
        <v>334</v>
      </c>
      <c r="B19" s="415" t="s">
        <v>335</v>
      </c>
      <c r="C19" s="416"/>
      <c r="D19" s="417"/>
      <c r="E19" s="421" t="s">
        <v>312</v>
      </c>
      <c r="F19" s="422"/>
      <c r="G19" s="423"/>
      <c r="H19" s="421" t="s">
        <v>311</v>
      </c>
      <c r="I19" s="422"/>
      <c r="J19" s="423"/>
      <c r="K19" s="386" t="s">
        <v>336</v>
      </c>
      <c r="L19" s="429" t="s">
        <v>337</v>
      </c>
      <c r="M19" s="430"/>
    </row>
    <row r="20" spans="1:13" ht="67.5" customHeight="1">
      <c r="A20" s="387"/>
      <c r="B20" s="418"/>
      <c r="C20" s="419"/>
      <c r="D20" s="420"/>
      <c r="E20" s="261" t="s">
        <v>243</v>
      </c>
      <c r="F20" s="388" t="s">
        <v>245</v>
      </c>
      <c r="G20" s="389"/>
      <c r="H20" s="262" t="s">
        <v>315</v>
      </c>
      <c r="I20" s="388" t="s">
        <v>1</v>
      </c>
      <c r="J20" s="389"/>
      <c r="K20" s="387"/>
      <c r="L20" s="431"/>
      <c r="M20" s="432"/>
    </row>
    <row r="21" spans="1:13" s="96" customFormat="1">
      <c r="A21" s="263">
        <v>1</v>
      </c>
      <c r="B21" s="390">
        <f>A21+1</f>
        <v>2</v>
      </c>
      <c r="C21" s="391"/>
      <c r="D21" s="392"/>
      <c r="E21" s="263">
        <f>B21+1</f>
        <v>3</v>
      </c>
      <c r="F21" s="390">
        <f>E21+1</f>
        <v>4</v>
      </c>
      <c r="G21" s="392"/>
      <c r="H21" s="264">
        <f>F21+1</f>
        <v>5</v>
      </c>
      <c r="I21" s="390">
        <f>H21+1</f>
        <v>6</v>
      </c>
      <c r="J21" s="392"/>
      <c r="K21" s="263">
        <f>I21+1</f>
        <v>7</v>
      </c>
      <c r="L21" s="390">
        <f>K21+1</f>
        <v>8</v>
      </c>
      <c r="M21" s="392"/>
    </row>
    <row r="22" spans="1:13" ht="48.75" customHeight="1">
      <c r="A22" s="265" t="s">
        <v>507</v>
      </c>
      <c r="B22" s="424" t="s">
        <v>508</v>
      </c>
      <c r="C22" s="425"/>
      <c r="D22" s="426"/>
      <c r="E22" s="265">
        <v>800</v>
      </c>
      <c r="F22" s="424" t="s">
        <v>340</v>
      </c>
      <c r="G22" s="426"/>
      <c r="H22" s="266" t="s">
        <v>341</v>
      </c>
      <c r="I22" s="424" t="s">
        <v>342</v>
      </c>
      <c r="J22" s="426"/>
      <c r="K22" s="267">
        <v>213</v>
      </c>
      <c r="L22" s="427">
        <v>32249</v>
      </c>
      <c r="M22" s="428"/>
    </row>
    <row r="23" spans="1:13" ht="9.75" customHeight="1">
      <c r="A23" s="268"/>
      <c r="B23" s="269"/>
      <c r="C23" s="269"/>
      <c r="D23" s="269"/>
      <c r="E23" s="268"/>
      <c r="F23" s="269"/>
      <c r="G23" s="269"/>
      <c r="H23" s="270"/>
      <c r="I23" s="268"/>
      <c r="J23" s="268"/>
      <c r="K23" s="271"/>
      <c r="L23" s="271"/>
      <c r="M23" s="272"/>
    </row>
    <row r="24" spans="1:13" ht="15.75" customHeight="1">
      <c r="A24" s="273" t="s">
        <v>343</v>
      </c>
      <c r="B24" s="274"/>
      <c r="C24" s="274"/>
      <c r="D24" s="274"/>
      <c r="E24" s="274"/>
      <c r="F24" s="274"/>
      <c r="G24" s="274"/>
      <c r="H24" s="274"/>
      <c r="I24" s="274"/>
      <c r="J24" s="274"/>
      <c r="K24" s="274"/>
      <c r="L24" s="274"/>
      <c r="M24" s="274"/>
    </row>
    <row r="25" spans="1:13" ht="36.75" customHeight="1">
      <c r="A25" s="386" t="s">
        <v>344</v>
      </c>
      <c r="B25" s="415" t="s">
        <v>345</v>
      </c>
      <c r="C25" s="416"/>
      <c r="D25" s="417"/>
      <c r="E25" s="421" t="s">
        <v>312</v>
      </c>
      <c r="F25" s="422"/>
      <c r="G25" s="423"/>
      <c r="H25" s="421" t="s">
        <v>311</v>
      </c>
      <c r="I25" s="422"/>
      <c r="J25" s="423"/>
      <c r="K25" s="386" t="s">
        <v>336</v>
      </c>
      <c r="L25" s="386" t="s">
        <v>346</v>
      </c>
      <c r="M25" s="386" t="s">
        <v>347</v>
      </c>
    </row>
    <row r="26" spans="1:13" ht="28.5" customHeight="1">
      <c r="A26" s="387"/>
      <c r="B26" s="418"/>
      <c r="C26" s="419"/>
      <c r="D26" s="420"/>
      <c r="E26" s="261" t="s">
        <v>243</v>
      </c>
      <c r="F26" s="388" t="s">
        <v>245</v>
      </c>
      <c r="G26" s="389"/>
      <c r="H26" s="262" t="s">
        <v>315</v>
      </c>
      <c r="I26" s="388" t="s">
        <v>1</v>
      </c>
      <c r="J26" s="389"/>
      <c r="K26" s="387"/>
      <c r="L26" s="387"/>
      <c r="M26" s="387"/>
    </row>
    <row r="27" spans="1:13">
      <c r="A27" s="263">
        <v>1</v>
      </c>
      <c r="B27" s="412">
        <f>A27+1</f>
        <v>2</v>
      </c>
      <c r="C27" s="413"/>
      <c r="D27" s="414"/>
      <c r="E27" s="275">
        <f>B27+1</f>
        <v>3</v>
      </c>
      <c r="F27" s="390">
        <f>E27+1</f>
        <v>4</v>
      </c>
      <c r="G27" s="392"/>
      <c r="H27" s="264">
        <f>F27+1</f>
        <v>5</v>
      </c>
      <c r="I27" s="390">
        <f>H27+1</f>
        <v>6</v>
      </c>
      <c r="J27" s="392"/>
      <c r="K27" s="263">
        <f>I27+1</f>
        <v>7</v>
      </c>
      <c r="L27" s="263">
        <f>K27+1</f>
        <v>8</v>
      </c>
      <c r="M27" s="263">
        <f>L27+1</f>
        <v>9</v>
      </c>
    </row>
    <row r="28" spans="1:13" s="98" customFormat="1" ht="30" customHeight="1">
      <c r="A28" s="400" t="s">
        <v>348</v>
      </c>
      <c r="B28" s="403" t="s">
        <v>349</v>
      </c>
      <c r="C28" s="404"/>
      <c r="D28" s="405"/>
      <c r="E28" s="400">
        <v>801</v>
      </c>
      <c r="F28" s="403" t="s">
        <v>350</v>
      </c>
      <c r="G28" s="405"/>
      <c r="H28" s="247">
        <v>104</v>
      </c>
      <c r="I28" s="379" t="s">
        <v>342</v>
      </c>
      <c r="J28" s="381"/>
      <c r="K28" s="382">
        <v>213</v>
      </c>
      <c r="L28" s="382">
        <v>1</v>
      </c>
      <c r="M28" s="397">
        <v>1</v>
      </c>
    </row>
    <row r="29" spans="1:13" s="98" customFormat="1" ht="28.5" customHeight="1">
      <c r="A29" s="401"/>
      <c r="B29" s="406"/>
      <c r="C29" s="407"/>
      <c r="D29" s="408"/>
      <c r="E29" s="401"/>
      <c r="F29" s="406"/>
      <c r="G29" s="408"/>
      <c r="H29" s="247">
        <v>32</v>
      </c>
      <c r="I29" s="379" t="s">
        <v>351</v>
      </c>
      <c r="J29" s="381"/>
      <c r="K29" s="384"/>
      <c r="L29" s="384"/>
      <c r="M29" s="398"/>
    </row>
    <row r="30" spans="1:13" s="98" customFormat="1" ht="20.25" customHeight="1">
      <c r="A30" s="401"/>
      <c r="B30" s="406"/>
      <c r="C30" s="407"/>
      <c r="D30" s="408"/>
      <c r="E30" s="401"/>
      <c r="F30" s="406"/>
      <c r="G30" s="408"/>
      <c r="H30" s="247">
        <v>87</v>
      </c>
      <c r="I30" s="283" t="s">
        <v>352</v>
      </c>
      <c r="J30" s="315"/>
      <c r="K30" s="384"/>
      <c r="L30" s="384"/>
      <c r="M30" s="398"/>
    </row>
    <row r="31" spans="1:13" s="98" customFormat="1" ht="15.75" customHeight="1">
      <c r="A31" s="402"/>
      <c r="B31" s="409"/>
      <c r="C31" s="410"/>
      <c r="D31" s="411"/>
      <c r="E31" s="402"/>
      <c r="F31" s="409"/>
      <c r="G31" s="411"/>
      <c r="H31" s="247">
        <v>62</v>
      </c>
      <c r="I31" s="283" t="s">
        <v>353</v>
      </c>
      <c r="J31" s="315"/>
      <c r="K31" s="383"/>
      <c r="L31" s="383"/>
      <c r="M31" s="399"/>
    </row>
    <row r="32" spans="1:13" s="98" customFormat="1" ht="31.5" customHeight="1">
      <c r="A32" s="400" t="s">
        <v>354</v>
      </c>
      <c r="B32" s="403" t="s">
        <v>355</v>
      </c>
      <c r="C32" s="404"/>
      <c r="D32" s="405"/>
      <c r="E32" s="400">
        <v>803</v>
      </c>
      <c r="F32" s="403" t="s">
        <v>356</v>
      </c>
      <c r="G32" s="405"/>
      <c r="H32" s="247">
        <v>104</v>
      </c>
      <c r="I32" s="379" t="s">
        <v>342</v>
      </c>
      <c r="J32" s="381"/>
      <c r="K32" s="382">
        <v>213</v>
      </c>
      <c r="L32" s="382">
        <v>2</v>
      </c>
      <c r="M32" s="397">
        <v>4</v>
      </c>
    </row>
    <row r="33" spans="1:13" s="98" customFormat="1" ht="31.5" customHeight="1">
      <c r="A33" s="401"/>
      <c r="B33" s="406"/>
      <c r="C33" s="407"/>
      <c r="D33" s="408"/>
      <c r="E33" s="401"/>
      <c r="F33" s="406"/>
      <c r="G33" s="408"/>
      <c r="H33" s="247">
        <v>32</v>
      </c>
      <c r="I33" s="379" t="s">
        <v>351</v>
      </c>
      <c r="J33" s="381"/>
      <c r="K33" s="384"/>
      <c r="L33" s="384"/>
      <c r="M33" s="398"/>
    </row>
    <row r="34" spans="1:13" s="98" customFormat="1" ht="15.75" customHeight="1">
      <c r="A34" s="401"/>
      <c r="B34" s="406"/>
      <c r="C34" s="407"/>
      <c r="D34" s="408"/>
      <c r="E34" s="401"/>
      <c r="F34" s="406"/>
      <c r="G34" s="408"/>
      <c r="H34" s="247">
        <v>87</v>
      </c>
      <c r="I34" s="283" t="s">
        <v>352</v>
      </c>
      <c r="J34" s="315"/>
      <c r="K34" s="384"/>
      <c r="L34" s="384"/>
      <c r="M34" s="398"/>
    </row>
    <row r="35" spans="1:13" s="98" customFormat="1" ht="15.75" customHeight="1">
      <c r="A35" s="402"/>
      <c r="B35" s="409"/>
      <c r="C35" s="410"/>
      <c r="D35" s="411"/>
      <c r="E35" s="402"/>
      <c r="F35" s="409"/>
      <c r="G35" s="411"/>
      <c r="H35" s="247">
        <v>62</v>
      </c>
      <c r="I35" s="283" t="s">
        <v>353</v>
      </c>
      <c r="J35" s="315"/>
      <c r="K35" s="383"/>
      <c r="L35" s="383"/>
      <c r="M35" s="399"/>
    </row>
    <row r="36" spans="1:13" s="98" customFormat="1" ht="8.25" customHeight="1">
      <c r="A36" s="276"/>
      <c r="B36" s="277"/>
      <c r="C36" s="277"/>
      <c r="D36" s="277"/>
      <c r="E36" s="276"/>
      <c r="F36" s="277"/>
      <c r="G36" s="277"/>
      <c r="H36" s="278"/>
      <c r="I36" s="279"/>
      <c r="J36" s="279"/>
      <c r="K36" s="280"/>
      <c r="L36" s="280"/>
      <c r="M36" s="281"/>
    </row>
    <row r="37" spans="1:13" s="98" customFormat="1">
      <c r="A37" s="274" t="s">
        <v>357</v>
      </c>
      <c r="B37" s="274"/>
      <c r="C37" s="274"/>
      <c r="D37" s="274"/>
      <c r="E37" s="274"/>
      <c r="F37" s="274"/>
      <c r="G37" s="274"/>
      <c r="H37" s="274"/>
      <c r="I37" s="274"/>
      <c r="J37" s="274"/>
      <c r="K37" s="274"/>
      <c r="L37" s="274"/>
      <c r="M37" s="274"/>
    </row>
    <row r="38" spans="1:13" s="98" customFormat="1" ht="54.75" customHeight="1">
      <c r="A38" s="386" t="s">
        <v>358</v>
      </c>
      <c r="B38" s="393" t="s">
        <v>344</v>
      </c>
      <c r="C38" s="393" t="s">
        <v>345</v>
      </c>
      <c r="D38" s="393"/>
      <c r="E38" s="393"/>
      <c r="F38" s="393"/>
      <c r="G38" s="393"/>
      <c r="H38" s="394" t="s">
        <v>238</v>
      </c>
      <c r="I38" s="395"/>
      <c r="J38" s="396"/>
      <c r="K38" s="386" t="s">
        <v>336</v>
      </c>
      <c r="L38" s="386" t="s">
        <v>346</v>
      </c>
      <c r="M38" s="386" t="s">
        <v>347</v>
      </c>
    </row>
    <row r="39" spans="1:13" s="98" customFormat="1" ht="40.5" customHeight="1">
      <c r="A39" s="387"/>
      <c r="B39" s="393"/>
      <c r="C39" s="393"/>
      <c r="D39" s="393"/>
      <c r="E39" s="393"/>
      <c r="F39" s="393"/>
      <c r="G39" s="393"/>
      <c r="H39" s="261" t="s">
        <v>243</v>
      </c>
      <c r="I39" s="388" t="s">
        <v>245</v>
      </c>
      <c r="J39" s="389"/>
      <c r="K39" s="387"/>
      <c r="L39" s="387"/>
      <c r="M39" s="387"/>
    </row>
    <row r="40" spans="1:13" s="98" customFormat="1">
      <c r="A40" s="263">
        <v>1</v>
      </c>
      <c r="B40" s="263">
        <f>A40+1</f>
        <v>2</v>
      </c>
      <c r="C40" s="390">
        <f>B40+1</f>
        <v>3</v>
      </c>
      <c r="D40" s="391"/>
      <c r="E40" s="391"/>
      <c r="F40" s="391"/>
      <c r="G40" s="392"/>
      <c r="H40" s="264">
        <f>C40+1</f>
        <v>4</v>
      </c>
      <c r="I40" s="390">
        <f>H40+1</f>
        <v>5</v>
      </c>
      <c r="J40" s="392"/>
      <c r="K40" s="263">
        <f>I40+1</f>
        <v>6</v>
      </c>
      <c r="L40" s="263">
        <f>K40+1</f>
        <v>7</v>
      </c>
      <c r="M40" s="263">
        <f>L40+1</f>
        <v>8</v>
      </c>
    </row>
    <row r="41" spans="1:13" s="98" customFormat="1" ht="33.75" customHeight="1">
      <c r="A41" s="282" t="s">
        <v>359</v>
      </c>
      <c r="B41" s="283" t="s">
        <v>509</v>
      </c>
      <c r="C41" s="379" t="s">
        <v>510</v>
      </c>
      <c r="D41" s="380"/>
      <c r="E41" s="380"/>
      <c r="F41" s="380"/>
      <c r="G41" s="381"/>
      <c r="H41" s="247" t="s">
        <v>362</v>
      </c>
      <c r="I41" s="376" t="s">
        <v>192</v>
      </c>
      <c r="J41" s="378"/>
      <c r="K41" s="382">
        <v>213</v>
      </c>
      <c r="L41" s="382">
        <v>2</v>
      </c>
      <c r="M41" s="374">
        <v>9.6</v>
      </c>
    </row>
    <row r="42" spans="1:13" s="98" customFormat="1" ht="20.25" customHeight="1">
      <c r="A42" s="282" t="s">
        <v>359</v>
      </c>
      <c r="B42" s="283" t="s">
        <v>443</v>
      </c>
      <c r="C42" s="379" t="s">
        <v>444</v>
      </c>
      <c r="D42" s="380"/>
      <c r="E42" s="380"/>
      <c r="F42" s="380"/>
      <c r="G42" s="381"/>
      <c r="H42" s="247" t="s">
        <v>362</v>
      </c>
      <c r="I42" s="376" t="s">
        <v>192</v>
      </c>
      <c r="J42" s="378"/>
      <c r="K42" s="383"/>
      <c r="L42" s="383"/>
      <c r="M42" s="375"/>
    </row>
    <row r="43" spans="1:13" s="98" customFormat="1" ht="30.75" customHeight="1">
      <c r="A43" s="282" t="s">
        <v>359</v>
      </c>
      <c r="B43" s="283" t="s">
        <v>511</v>
      </c>
      <c r="C43" s="379" t="s">
        <v>512</v>
      </c>
      <c r="D43" s="380"/>
      <c r="E43" s="380"/>
      <c r="F43" s="380"/>
      <c r="G43" s="381"/>
      <c r="H43" s="247" t="s">
        <v>362</v>
      </c>
      <c r="I43" s="376" t="s">
        <v>192</v>
      </c>
      <c r="J43" s="378"/>
      <c r="K43" s="453">
        <v>213</v>
      </c>
      <c r="L43" s="453">
        <v>2</v>
      </c>
      <c r="M43" s="452">
        <v>9.6</v>
      </c>
    </row>
    <row r="44" spans="1:13" s="98" customFormat="1" ht="20.25" customHeight="1">
      <c r="A44" s="282" t="s">
        <v>359</v>
      </c>
      <c r="B44" s="283" t="s">
        <v>439</v>
      </c>
      <c r="C44" s="376" t="s">
        <v>440</v>
      </c>
      <c r="D44" s="377"/>
      <c r="E44" s="377"/>
      <c r="F44" s="377"/>
      <c r="G44" s="378"/>
      <c r="H44" s="247" t="s">
        <v>362</v>
      </c>
      <c r="I44" s="376" t="s">
        <v>192</v>
      </c>
      <c r="J44" s="378"/>
      <c r="K44" s="453"/>
      <c r="L44" s="453"/>
      <c r="M44" s="452"/>
    </row>
    <row r="45" spans="1:13" s="98" customFormat="1" ht="20.25" customHeight="1">
      <c r="A45" s="282" t="s">
        <v>359</v>
      </c>
      <c r="B45" s="283" t="s">
        <v>365</v>
      </c>
      <c r="C45" s="376" t="s">
        <v>366</v>
      </c>
      <c r="D45" s="377"/>
      <c r="E45" s="377"/>
      <c r="F45" s="377"/>
      <c r="G45" s="378"/>
      <c r="H45" s="247" t="s">
        <v>362</v>
      </c>
      <c r="I45" s="376" t="s">
        <v>192</v>
      </c>
      <c r="J45" s="378"/>
      <c r="K45" s="284">
        <v>213</v>
      </c>
      <c r="L45" s="284">
        <v>1</v>
      </c>
      <c r="M45" s="285">
        <v>15</v>
      </c>
    </row>
    <row r="46" spans="1:13" s="98" customFormat="1" ht="30.75" customHeight="1">
      <c r="A46" s="282" t="s">
        <v>359</v>
      </c>
      <c r="B46" s="283" t="s">
        <v>513</v>
      </c>
      <c r="C46" s="379" t="s">
        <v>514</v>
      </c>
      <c r="D46" s="380"/>
      <c r="E46" s="380"/>
      <c r="F46" s="380"/>
      <c r="G46" s="381"/>
      <c r="H46" s="247" t="s">
        <v>362</v>
      </c>
      <c r="I46" s="376" t="s">
        <v>192</v>
      </c>
      <c r="J46" s="378"/>
      <c r="K46" s="284">
        <v>213</v>
      </c>
      <c r="L46" s="284">
        <v>2</v>
      </c>
      <c r="M46" s="316">
        <v>5</v>
      </c>
    </row>
    <row r="47" spans="1:13" s="98" customFormat="1" ht="20.25" customHeight="1">
      <c r="A47" s="282" t="s">
        <v>359</v>
      </c>
      <c r="B47" s="283" t="s">
        <v>422</v>
      </c>
      <c r="C47" s="376" t="s">
        <v>423</v>
      </c>
      <c r="D47" s="377"/>
      <c r="E47" s="377"/>
      <c r="F47" s="377"/>
      <c r="G47" s="378"/>
      <c r="H47" s="247" t="s">
        <v>362</v>
      </c>
      <c r="I47" s="376" t="s">
        <v>192</v>
      </c>
      <c r="J47" s="378"/>
      <c r="K47" s="284">
        <v>213</v>
      </c>
      <c r="L47" s="284">
        <v>2</v>
      </c>
      <c r="M47" s="316">
        <v>1</v>
      </c>
    </row>
    <row r="48" spans="1:13" s="98" customFormat="1" ht="20.25" customHeight="1">
      <c r="A48" s="282" t="s">
        <v>359</v>
      </c>
      <c r="B48" s="283" t="s">
        <v>515</v>
      </c>
      <c r="C48" s="376" t="s">
        <v>516</v>
      </c>
      <c r="D48" s="377"/>
      <c r="E48" s="377"/>
      <c r="F48" s="377"/>
      <c r="G48" s="378"/>
      <c r="H48" s="247" t="s">
        <v>362</v>
      </c>
      <c r="I48" s="376" t="s">
        <v>192</v>
      </c>
      <c r="J48" s="378"/>
      <c r="K48" s="284">
        <v>213</v>
      </c>
      <c r="L48" s="284">
        <v>2</v>
      </c>
      <c r="M48" s="316">
        <v>9</v>
      </c>
    </row>
    <row r="49" spans="1:13" s="98" customFormat="1" ht="20.25" customHeight="1">
      <c r="A49" s="282" t="s">
        <v>359</v>
      </c>
      <c r="B49" s="283" t="s">
        <v>517</v>
      </c>
      <c r="C49" s="376" t="s">
        <v>518</v>
      </c>
      <c r="D49" s="377"/>
      <c r="E49" s="377"/>
      <c r="F49" s="377"/>
      <c r="G49" s="378"/>
      <c r="H49" s="247" t="s">
        <v>362</v>
      </c>
      <c r="I49" s="376" t="s">
        <v>192</v>
      </c>
      <c r="J49" s="378"/>
      <c r="K49" s="453">
        <v>213</v>
      </c>
      <c r="L49" s="453">
        <v>2</v>
      </c>
      <c r="M49" s="452">
        <v>9</v>
      </c>
    </row>
    <row r="50" spans="1:13" s="98" customFormat="1" ht="20.25" customHeight="1">
      <c r="A50" s="282" t="s">
        <v>359</v>
      </c>
      <c r="B50" s="283" t="s">
        <v>519</v>
      </c>
      <c r="C50" s="376" t="s">
        <v>520</v>
      </c>
      <c r="D50" s="377"/>
      <c r="E50" s="377"/>
      <c r="F50" s="377"/>
      <c r="G50" s="378"/>
      <c r="H50" s="247" t="s">
        <v>362</v>
      </c>
      <c r="I50" s="376" t="s">
        <v>192</v>
      </c>
      <c r="J50" s="378"/>
      <c r="K50" s="453"/>
      <c r="L50" s="453"/>
      <c r="M50" s="452"/>
    </row>
    <row r="51" spans="1:13" s="98" customFormat="1" ht="20.25" customHeight="1">
      <c r="A51" s="282" t="s">
        <v>359</v>
      </c>
      <c r="B51" s="283" t="s">
        <v>371</v>
      </c>
      <c r="C51" s="376" t="s">
        <v>372</v>
      </c>
      <c r="D51" s="377"/>
      <c r="E51" s="377"/>
      <c r="F51" s="377"/>
      <c r="G51" s="378"/>
      <c r="H51" s="247" t="s">
        <v>362</v>
      </c>
      <c r="I51" s="376" t="s">
        <v>192</v>
      </c>
      <c r="J51" s="378"/>
      <c r="K51" s="284">
        <v>213</v>
      </c>
      <c r="L51" s="284">
        <v>2</v>
      </c>
      <c r="M51" s="285">
        <v>9</v>
      </c>
    </row>
    <row r="52" spans="1:13" s="98" customFormat="1" ht="20.25" customHeight="1">
      <c r="A52" s="282" t="s">
        <v>359</v>
      </c>
      <c r="B52" s="283" t="s">
        <v>381</v>
      </c>
      <c r="C52" s="376" t="s">
        <v>382</v>
      </c>
      <c r="D52" s="377"/>
      <c r="E52" s="377"/>
      <c r="F52" s="377"/>
      <c r="G52" s="378"/>
      <c r="H52" s="247" t="s">
        <v>362</v>
      </c>
      <c r="I52" s="376" t="s">
        <v>192</v>
      </c>
      <c r="J52" s="378"/>
      <c r="K52" s="284">
        <v>213</v>
      </c>
      <c r="L52" s="284">
        <v>2</v>
      </c>
      <c r="M52" s="285">
        <v>7</v>
      </c>
    </row>
    <row r="53" spans="1:13" s="98" customFormat="1" ht="20.25" customHeight="1">
      <c r="A53" s="282" t="s">
        <v>359</v>
      </c>
      <c r="B53" s="283" t="s">
        <v>379</v>
      </c>
      <c r="C53" s="376" t="s">
        <v>380</v>
      </c>
      <c r="D53" s="377"/>
      <c r="E53" s="377"/>
      <c r="F53" s="377"/>
      <c r="G53" s="378"/>
      <c r="H53" s="247" t="s">
        <v>362</v>
      </c>
      <c r="I53" s="376" t="s">
        <v>192</v>
      </c>
      <c r="J53" s="378"/>
      <c r="K53" s="284">
        <v>213</v>
      </c>
      <c r="L53" s="284">
        <v>2</v>
      </c>
      <c r="M53" s="285">
        <v>8</v>
      </c>
    </row>
    <row r="54" spans="1:13" s="98" customFormat="1" ht="20.25" customHeight="1">
      <c r="A54" s="282" t="s">
        <v>359</v>
      </c>
      <c r="B54" s="283" t="s">
        <v>373</v>
      </c>
      <c r="C54" s="376" t="s">
        <v>374</v>
      </c>
      <c r="D54" s="377"/>
      <c r="E54" s="377"/>
      <c r="F54" s="377"/>
      <c r="G54" s="378"/>
      <c r="H54" s="247" t="s">
        <v>362</v>
      </c>
      <c r="I54" s="376" t="s">
        <v>192</v>
      </c>
      <c r="J54" s="378"/>
      <c r="K54" s="453">
        <v>213</v>
      </c>
      <c r="L54" s="453">
        <v>2</v>
      </c>
      <c r="M54" s="452">
        <v>5</v>
      </c>
    </row>
    <row r="55" spans="1:13" s="98" customFormat="1" ht="20.25" customHeight="1">
      <c r="A55" s="282" t="s">
        <v>359</v>
      </c>
      <c r="B55" s="283" t="s">
        <v>375</v>
      </c>
      <c r="C55" s="376" t="s">
        <v>376</v>
      </c>
      <c r="D55" s="377"/>
      <c r="E55" s="377"/>
      <c r="F55" s="377"/>
      <c r="G55" s="378"/>
      <c r="H55" s="247" t="s">
        <v>362</v>
      </c>
      <c r="I55" s="376" t="s">
        <v>192</v>
      </c>
      <c r="J55" s="378"/>
      <c r="K55" s="453"/>
      <c r="L55" s="453"/>
      <c r="M55" s="452"/>
    </row>
    <row r="56" spans="1:13" s="98" customFormat="1" ht="31.5" customHeight="1">
      <c r="A56" s="282" t="s">
        <v>359</v>
      </c>
      <c r="B56" s="283" t="s">
        <v>521</v>
      </c>
      <c r="C56" s="379" t="s">
        <v>522</v>
      </c>
      <c r="D56" s="380"/>
      <c r="E56" s="380"/>
      <c r="F56" s="380"/>
      <c r="G56" s="381"/>
      <c r="H56" s="247" t="s">
        <v>362</v>
      </c>
      <c r="I56" s="376" t="s">
        <v>192</v>
      </c>
      <c r="J56" s="378"/>
      <c r="K56" s="453"/>
      <c r="L56" s="453"/>
      <c r="M56" s="452"/>
    </row>
    <row r="57" spans="1:13" s="98" customFormat="1" ht="20.25" customHeight="1">
      <c r="A57" s="282" t="s">
        <v>359</v>
      </c>
      <c r="B57" s="283" t="s">
        <v>426</v>
      </c>
      <c r="C57" s="376" t="s">
        <v>427</v>
      </c>
      <c r="D57" s="377"/>
      <c r="E57" s="377"/>
      <c r="F57" s="377"/>
      <c r="G57" s="378"/>
      <c r="H57" s="247" t="s">
        <v>362</v>
      </c>
      <c r="I57" s="376" t="s">
        <v>192</v>
      </c>
      <c r="J57" s="378"/>
      <c r="K57" s="284">
        <v>213</v>
      </c>
      <c r="L57" s="284">
        <v>2</v>
      </c>
      <c r="M57" s="285">
        <v>5</v>
      </c>
    </row>
    <row r="58" spans="1:13" s="98" customFormat="1" ht="20.25" customHeight="1">
      <c r="A58" s="282" t="s">
        <v>359</v>
      </c>
      <c r="B58" s="283" t="s">
        <v>484</v>
      </c>
      <c r="C58" s="379" t="s">
        <v>485</v>
      </c>
      <c r="D58" s="380"/>
      <c r="E58" s="380"/>
      <c r="F58" s="380"/>
      <c r="G58" s="381"/>
      <c r="H58" s="247" t="s">
        <v>362</v>
      </c>
      <c r="I58" s="376" t="s">
        <v>192</v>
      </c>
      <c r="J58" s="378"/>
      <c r="K58" s="284">
        <v>213</v>
      </c>
      <c r="L58" s="284">
        <v>2</v>
      </c>
      <c r="M58" s="285">
        <v>5</v>
      </c>
    </row>
    <row r="59" spans="1:13" ht="9" customHeight="1">
      <c r="A59" s="286"/>
      <c r="B59" s="286"/>
      <c r="C59" s="286"/>
      <c r="D59" s="287"/>
      <c r="E59" s="278"/>
      <c r="F59" s="276"/>
      <c r="G59" s="288"/>
      <c r="H59" s="288"/>
      <c r="I59" s="288"/>
      <c r="J59" s="288"/>
      <c r="K59" s="280"/>
      <c r="L59" s="280"/>
      <c r="M59" s="289"/>
    </row>
    <row r="60" spans="1:13" ht="20.25" customHeight="1">
      <c r="A60" s="274" t="s">
        <v>391</v>
      </c>
      <c r="B60" s="290"/>
      <c r="C60" s="290"/>
      <c r="D60" s="290"/>
      <c r="E60" s="290"/>
      <c r="F60" s="290"/>
      <c r="G60" s="290"/>
      <c r="H60" s="290"/>
      <c r="I60" s="290"/>
      <c r="K60" s="291"/>
    </row>
    <row r="61" spans="1:13" ht="15.75" customHeight="1">
      <c r="A61" s="367" t="s">
        <v>392</v>
      </c>
      <c r="B61" s="369" t="s">
        <v>393</v>
      </c>
      <c r="C61" s="371" t="s">
        <v>394</v>
      </c>
      <c r="D61" s="372"/>
      <c r="E61" s="373" t="s">
        <v>395</v>
      </c>
      <c r="F61" s="373"/>
      <c r="G61" s="291"/>
    </row>
    <row r="62" spans="1:13" ht="42.75">
      <c r="A62" s="368"/>
      <c r="B62" s="370"/>
      <c r="C62" s="292" t="s">
        <v>396</v>
      </c>
      <c r="D62" s="293" t="s">
        <v>397</v>
      </c>
      <c r="E62" s="226" t="s">
        <v>396</v>
      </c>
      <c r="F62" s="294" t="s">
        <v>397</v>
      </c>
    </row>
    <row r="63" spans="1:13">
      <c r="A63" s="295">
        <v>1</v>
      </c>
      <c r="B63" s="296">
        <v>2</v>
      </c>
      <c r="C63" s="296">
        <v>3</v>
      </c>
      <c r="D63" s="296">
        <v>4</v>
      </c>
      <c r="E63" s="296">
        <v>5</v>
      </c>
      <c r="F63" s="296">
        <v>6</v>
      </c>
      <c r="G63" s="291"/>
    </row>
    <row r="64" spans="1:13">
      <c r="A64" s="297" t="s">
        <v>398</v>
      </c>
      <c r="B64" s="298">
        <v>5</v>
      </c>
      <c r="C64" s="298">
        <v>5</v>
      </c>
      <c r="D64" s="298" t="s">
        <v>3</v>
      </c>
      <c r="E64" s="298">
        <v>4</v>
      </c>
      <c r="F64" s="298" t="s">
        <v>3</v>
      </c>
      <c r="G64" s="291"/>
    </row>
    <row r="65" spans="1:11">
      <c r="A65" s="299" t="s">
        <v>399</v>
      </c>
      <c r="B65" s="298">
        <v>1</v>
      </c>
      <c r="C65" s="298">
        <v>1</v>
      </c>
      <c r="D65" s="298" t="s">
        <v>3</v>
      </c>
      <c r="E65" s="298">
        <v>1</v>
      </c>
      <c r="F65" s="298" t="s">
        <v>3</v>
      </c>
      <c r="G65" s="291"/>
    </row>
    <row r="66" spans="1:11">
      <c r="A66" s="299" t="s">
        <v>400</v>
      </c>
      <c r="B66" s="298">
        <v>4</v>
      </c>
      <c r="C66" s="298">
        <v>4</v>
      </c>
      <c r="D66" s="298" t="s">
        <v>3</v>
      </c>
      <c r="E66" s="298">
        <v>3</v>
      </c>
      <c r="F66" s="298" t="s">
        <v>3</v>
      </c>
      <c r="G66" s="291"/>
    </row>
    <row r="67" spans="1:11">
      <c r="A67" s="297" t="s">
        <v>401</v>
      </c>
      <c r="B67" s="298">
        <v>98</v>
      </c>
      <c r="C67" s="298">
        <v>79</v>
      </c>
      <c r="D67" s="298" t="s">
        <v>3</v>
      </c>
      <c r="E67" s="298">
        <f>SUM(E68:E69)</f>
        <v>60</v>
      </c>
      <c r="F67" s="298" t="s">
        <v>3</v>
      </c>
      <c r="G67" s="291"/>
    </row>
    <row r="68" spans="1:11">
      <c r="A68" s="299" t="s">
        <v>399</v>
      </c>
      <c r="B68" s="300">
        <v>15</v>
      </c>
      <c r="C68" s="300">
        <v>12</v>
      </c>
      <c r="D68" s="298" t="s">
        <v>3</v>
      </c>
      <c r="E68" s="300">
        <v>10</v>
      </c>
      <c r="F68" s="298" t="s">
        <v>3</v>
      </c>
      <c r="G68" s="291"/>
    </row>
    <row r="69" spans="1:11">
      <c r="A69" s="299" t="s">
        <v>400</v>
      </c>
      <c r="B69" s="300">
        <v>83</v>
      </c>
      <c r="C69" s="300">
        <v>67</v>
      </c>
      <c r="D69" s="298" t="s">
        <v>3</v>
      </c>
      <c r="E69" s="300">
        <v>50</v>
      </c>
      <c r="F69" s="298" t="s">
        <v>3</v>
      </c>
      <c r="G69" s="291"/>
    </row>
    <row r="70" spans="1:11">
      <c r="A70" s="301" t="s">
        <v>2</v>
      </c>
      <c r="B70" s="302">
        <v>103</v>
      </c>
      <c r="C70" s="302">
        <v>84</v>
      </c>
      <c r="D70" s="303">
        <v>1</v>
      </c>
      <c r="E70" s="302">
        <f>E67+E64</f>
        <v>64</v>
      </c>
      <c r="F70" s="303">
        <v>0.8</v>
      </c>
      <c r="G70" s="291"/>
    </row>
    <row r="71" spans="1:11" ht="9" customHeight="1"/>
    <row r="72" spans="1:11">
      <c r="D72" s="308"/>
      <c r="E72" s="308"/>
      <c r="F72" s="308"/>
      <c r="G72" s="308"/>
      <c r="H72" s="308"/>
      <c r="I72" s="308"/>
      <c r="J72" s="308"/>
      <c r="K72" s="317" t="s">
        <v>4</v>
      </c>
    </row>
  </sheetData>
  <mergeCells count="116">
    <mergeCell ref="A7:M7"/>
    <mergeCell ref="A9:M9"/>
    <mergeCell ref="A11:M11"/>
    <mergeCell ref="A13:M13"/>
    <mergeCell ref="A14:M14"/>
    <mergeCell ref="A15:M15"/>
    <mergeCell ref="B21:D21"/>
    <mergeCell ref="F21:G21"/>
    <mergeCell ref="I21:J21"/>
    <mergeCell ref="L21:M21"/>
    <mergeCell ref="B22:D22"/>
    <mergeCell ref="F22:G22"/>
    <mergeCell ref="I22:J22"/>
    <mergeCell ref="L22:M22"/>
    <mergeCell ref="A16:M16"/>
    <mergeCell ref="A17:M17"/>
    <mergeCell ref="A19:A20"/>
    <mergeCell ref="B19:D20"/>
    <mergeCell ref="E19:G19"/>
    <mergeCell ref="H19:J19"/>
    <mergeCell ref="K19:K20"/>
    <mergeCell ref="L19:M20"/>
    <mergeCell ref="F20:G20"/>
    <mergeCell ref="I20:J20"/>
    <mergeCell ref="M25:M26"/>
    <mergeCell ref="F26:G26"/>
    <mergeCell ref="I26:J26"/>
    <mergeCell ref="B27:D27"/>
    <mergeCell ref="F27:G27"/>
    <mergeCell ref="I27:J27"/>
    <mergeCell ref="A25:A26"/>
    <mergeCell ref="B25:D26"/>
    <mergeCell ref="E25:G25"/>
    <mergeCell ref="H25:J25"/>
    <mergeCell ref="K25:K26"/>
    <mergeCell ref="L25:L26"/>
    <mergeCell ref="L28:L31"/>
    <mergeCell ref="M28:M31"/>
    <mergeCell ref="I29:J29"/>
    <mergeCell ref="A32:A35"/>
    <mergeCell ref="B32:D35"/>
    <mergeCell ref="E32:E35"/>
    <mergeCell ref="F32:G35"/>
    <mergeCell ref="I32:J32"/>
    <mergeCell ref="K32:K35"/>
    <mergeCell ref="L32:L35"/>
    <mergeCell ref="A28:A31"/>
    <mergeCell ref="B28:D31"/>
    <mergeCell ref="E28:E31"/>
    <mergeCell ref="F28:G31"/>
    <mergeCell ref="I28:J28"/>
    <mergeCell ref="K28:K31"/>
    <mergeCell ref="C40:G40"/>
    <mergeCell ref="I40:J40"/>
    <mergeCell ref="C41:G41"/>
    <mergeCell ref="I41:J41"/>
    <mergeCell ref="K41:K42"/>
    <mergeCell ref="L41:L42"/>
    <mergeCell ref="M32:M35"/>
    <mergeCell ref="I33:J33"/>
    <mergeCell ref="A38:A39"/>
    <mergeCell ref="B38:B39"/>
    <mergeCell ref="C38:G39"/>
    <mergeCell ref="H38:J38"/>
    <mergeCell ref="K38:K39"/>
    <mergeCell ref="L38:L39"/>
    <mergeCell ref="M38:M39"/>
    <mergeCell ref="I39:J39"/>
    <mergeCell ref="M41:M42"/>
    <mergeCell ref="C42:G42"/>
    <mergeCell ref="I42:J42"/>
    <mergeCell ref="C43:G43"/>
    <mergeCell ref="I43:J43"/>
    <mergeCell ref="K43:K44"/>
    <mergeCell ref="L43:L44"/>
    <mergeCell ref="M43:M44"/>
    <mergeCell ref="C44:G44"/>
    <mergeCell ref="I44:J44"/>
    <mergeCell ref="C48:G48"/>
    <mergeCell ref="I48:J48"/>
    <mergeCell ref="C49:G49"/>
    <mergeCell ref="I49:J49"/>
    <mergeCell ref="K49:K50"/>
    <mergeCell ref="L49:L50"/>
    <mergeCell ref="C45:G45"/>
    <mergeCell ref="I45:J45"/>
    <mergeCell ref="C46:G46"/>
    <mergeCell ref="I46:J46"/>
    <mergeCell ref="C47:G47"/>
    <mergeCell ref="I47:J47"/>
    <mergeCell ref="C53:G53"/>
    <mergeCell ref="I53:J53"/>
    <mergeCell ref="C54:G54"/>
    <mergeCell ref="I54:J54"/>
    <mergeCell ref="K54:K56"/>
    <mergeCell ref="L54:L56"/>
    <mergeCell ref="M49:M50"/>
    <mergeCell ref="C50:G50"/>
    <mergeCell ref="I50:J50"/>
    <mergeCell ref="C51:G51"/>
    <mergeCell ref="I51:J51"/>
    <mergeCell ref="C52:G52"/>
    <mergeCell ref="I52:J52"/>
    <mergeCell ref="C58:G58"/>
    <mergeCell ref="I58:J58"/>
    <mergeCell ref="A61:A62"/>
    <mergeCell ref="B61:B62"/>
    <mergeCell ref="C61:D61"/>
    <mergeCell ref="E61:F61"/>
    <mergeCell ref="M54:M56"/>
    <mergeCell ref="C55:G55"/>
    <mergeCell ref="I55:J55"/>
    <mergeCell ref="C56:G56"/>
    <mergeCell ref="I56:J56"/>
    <mergeCell ref="C57:G57"/>
    <mergeCell ref="I57:J57"/>
  </mergeCells>
  <conditionalFormatting sqref="E28:E36 E59:J59 H41:H58">
    <cfRule type="cellIs" dxfId="1" priority="1" operator="equal">
      <formula>"посещение по неотложной помощи"</formula>
    </cfRule>
  </conditionalFormatting>
  <printOptions horizontalCentered="1"/>
  <pageMargins left="1.1811023622047245" right="0.59055118110236227" top="0.78740157480314965" bottom="0.59055118110236227" header="0.31496062992125984" footer="0.31496062992125984"/>
  <pageSetup paperSize="9" scale="4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71"/>
  <sheetViews>
    <sheetView zoomScale="75" zoomScaleNormal="75" workbookViewId="0">
      <selection activeCell="A11" sqref="A11:M11"/>
    </sheetView>
  </sheetViews>
  <sheetFormatPr defaultColWidth="10.28515625" defaultRowHeight="15.75"/>
  <cols>
    <col min="1" max="1" width="17.42578125" style="4" customWidth="1"/>
    <col min="2" max="2" width="16.7109375" style="4" customWidth="1"/>
    <col min="3" max="3" width="15.42578125" style="4" customWidth="1"/>
    <col min="4" max="4" width="11.85546875" style="4" customWidth="1"/>
    <col min="5" max="5" width="14.7109375" style="4" customWidth="1"/>
    <col min="6" max="6" width="11.7109375" style="4" customWidth="1"/>
    <col min="7" max="7" width="15.85546875" style="4" customWidth="1"/>
    <col min="8" max="8" width="11" style="4" customWidth="1"/>
    <col min="9" max="9" width="15.42578125" style="4" customWidth="1"/>
    <col min="10" max="10" width="14.42578125" style="4" customWidth="1"/>
    <col min="11" max="11" width="18" style="4" customWidth="1"/>
    <col min="12" max="12" width="10.28515625" style="4" customWidth="1"/>
    <col min="13" max="13" width="15.28515625" style="4" customWidth="1"/>
    <col min="14" max="16384" width="10.28515625" style="4"/>
  </cols>
  <sheetData>
    <row r="1" spans="1:27" s="153" customFormat="1" ht="18">
      <c r="B1" s="4"/>
      <c r="I1" s="154"/>
      <c r="M1" s="155" t="s">
        <v>547</v>
      </c>
      <c r="N1" s="156"/>
    </row>
    <row r="2" spans="1:27" s="153" customFormat="1" ht="18">
      <c r="B2" s="4"/>
      <c r="I2" s="154"/>
      <c r="M2" s="157" t="s">
        <v>5</v>
      </c>
      <c r="N2" s="156"/>
    </row>
    <row r="3" spans="1:27" s="153" customFormat="1" ht="18">
      <c r="B3" s="4"/>
      <c r="I3" s="154"/>
      <c r="M3" s="9" t="s">
        <v>302</v>
      </c>
      <c r="N3" s="156"/>
    </row>
    <row r="4" spans="1:27" ht="18">
      <c r="K4" s="5"/>
      <c r="L4" s="5"/>
      <c r="M4" s="255" t="s">
        <v>540</v>
      </c>
    </row>
    <row r="5" spans="1:27" ht="18">
      <c r="K5" s="6"/>
      <c r="L5" s="6"/>
      <c r="M5" s="90" t="s">
        <v>0</v>
      </c>
    </row>
    <row r="6" spans="1:27" ht="18">
      <c r="A6" s="256"/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</row>
    <row r="7" spans="1:27" ht="46.5" customHeight="1">
      <c r="A7" s="433" t="s">
        <v>329</v>
      </c>
      <c r="B7" s="433"/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433"/>
    </row>
    <row r="8" spans="1:27" ht="3.75" customHeight="1"/>
    <row r="9" spans="1:27" ht="48" customHeight="1">
      <c r="A9" s="349" t="s">
        <v>523</v>
      </c>
      <c r="B9" s="349"/>
      <c r="C9" s="349"/>
      <c r="D9" s="349"/>
      <c r="E9" s="349"/>
      <c r="F9" s="349"/>
      <c r="G9" s="349"/>
      <c r="H9" s="349"/>
      <c r="I9" s="349"/>
      <c r="J9" s="349"/>
      <c r="K9" s="349"/>
      <c r="L9" s="349"/>
      <c r="M9" s="349"/>
    </row>
    <row r="10" spans="1:27" ht="4.5" customHeight="1"/>
    <row r="11" spans="1:27" ht="45" customHeight="1">
      <c r="A11" s="358" t="s">
        <v>161</v>
      </c>
      <c r="B11" s="358"/>
      <c r="C11" s="358"/>
      <c r="D11" s="358"/>
      <c r="E11" s="358"/>
      <c r="F11" s="358"/>
      <c r="G11" s="358"/>
      <c r="H11" s="358"/>
      <c r="I11" s="358"/>
      <c r="J11" s="358"/>
      <c r="K11" s="358"/>
      <c r="L11" s="358"/>
      <c r="M11" s="358"/>
    </row>
    <row r="13" spans="1:27" s="94" customFormat="1" ht="42" customHeight="1">
      <c r="A13" s="434" t="s">
        <v>524</v>
      </c>
      <c r="B13" s="434"/>
      <c r="C13" s="434"/>
      <c r="D13" s="434"/>
      <c r="E13" s="434"/>
      <c r="F13" s="434"/>
      <c r="G13" s="434"/>
      <c r="H13" s="434"/>
      <c r="I13" s="434"/>
      <c r="J13" s="434"/>
      <c r="K13" s="434"/>
      <c r="L13" s="434"/>
      <c r="M13" s="434"/>
      <c r="O13" s="257"/>
      <c r="P13" s="257"/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</row>
    <row r="14" spans="1:27" ht="9" customHeight="1">
      <c r="A14" s="259"/>
      <c r="B14" s="260"/>
      <c r="C14" s="260"/>
      <c r="D14" s="260"/>
      <c r="E14" s="259"/>
      <c r="F14" s="259"/>
      <c r="G14" s="259"/>
      <c r="H14" s="259"/>
      <c r="I14" s="259"/>
      <c r="J14" s="259"/>
      <c r="K14" s="259"/>
      <c r="L14" s="260"/>
      <c r="M14" s="259"/>
    </row>
    <row r="15" spans="1:27" ht="43.5" customHeight="1">
      <c r="A15" s="386" t="s">
        <v>334</v>
      </c>
      <c r="B15" s="415" t="s">
        <v>335</v>
      </c>
      <c r="C15" s="416"/>
      <c r="D15" s="417"/>
      <c r="E15" s="421" t="s">
        <v>312</v>
      </c>
      <c r="F15" s="422"/>
      <c r="G15" s="423"/>
      <c r="H15" s="421" t="s">
        <v>311</v>
      </c>
      <c r="I15" s="422"/>
      <c r="J15" s="423"/>
      <c r="K15" s="386" t="s">
        <v>336</v>
      </c>
      <c r="L15" s="429" t="s">
        <v>337</v>
      </c>
      <c r="M15" s="430"/>
    </row>
    <row r="16" spans="1:27" ht="67.5" customHeight="1">
      <c r="A16" s="387"/>
      <c r="B16" s="418"/>
      <c r="C16" s="419"/>
      <c r="D16" s="420"/>
      <c r="E16" s="261" t="s">
        <v>243</v>
      </c>
      <c r="F16" s="388" t="s">
        <v>245</v>
      </c>
      <c r="G16" s="389"/>
      <c r="H16" s="262" t="s">
        <v>315</v>
      </c>
      <c r="I16" s="388" t="s">
        <v>1</v>
      </c>
      <c r="J16" s="389"/>
      <c r="K16" s="387"/>
      <c r="L16" s="431"/>
      <c r="M16" s="432"/>
    </row>
    <row r="17" spans="1:13" s="96" customFormat="1">
      <c r="A17" s="263">
        <v>1</v>
      </c>
      <c r="B17" s="390">
        <f>A17+1</f>
        <v>2</v>
      </c>
      <c r="C17" s="391"/>
      <c r="D17" s="392"/>
      <c r="E17" s="263">
        <f>B17+1</f>
        <v>3</v>
      </c>
      <c r="F17" s="390">
        <f>E17+1</f>
        <v>4</v>
      </c>
      <c r="G17" s="392"/>
      <c r="H17" s="264">
        <f>F17+1</f>
        <v>5</v>
      </c>
      <c r="I17" s="390">
        <f>H17+1</f>
        <v>6</v>
      </c>
      <c r="J17" s="392"/>
      <c r="K17" s="263">
        <f>I17+1</f>
        <v>7</v>
      </c>
      <c r="L17" s="390">
        <f>K17+1</f>
        <v>8</v>
      </c>
      <c r="M17" s="392"/>
    </row>
    <row r="18" spans="1:13" ht="48.75" customHeight="1">
      <c r="A18" s="265" t="s">
        <v>525</v>
      </c>
      <c r="B18" s="424" t="s">
        <v>526</v>
      </c>
      <c r="C18" s="425"/>
      <c r="D18" s="426"/>
      <c r="E18" s="265">
        <v>800</v>
      </c>
      <c r="F18" s="424" t="s">
        <v>340</v>
      </c>
      <c r="G18" s="426"/>
      <c r="H18" s="266" t="s">
        <v>341</v>
      </c>
      <c r="I18" s="424" t="s">
        <v>342</v>
      </c>
      <c r="J18" s="426"/>
      <c r="K18" s="267">
        <v>213</v>
      </c>
      <c r="L18" s="427">
        <v>37798</v>
      </c>
      <c r="M18" s="428"/>
    </row>
    <row r="19" spans="1:13" ht="9.75" customHeight="1">
      <c r="A19" s="268"/>
      <c r="B19" s="269"/>
      <c r="C19" s="269"/>
      <c r="D19" s="269"/>
      <c r="E19" s="268"/>
      <c r="F19" s="269"/>
      <c r="G19" s="269"/>
      <c r="H19" s="270"/>
      <c r="I19" s="268"/>
      <c r="J19" s="268"/>
      <c r="K19" s="271"/>
      <c r="L19" s="271"/>
      <c r="M19" s="272"/>
    </row>
    <row r="20" spans="1:13" ht="15.75" customHeight="1">
      <c r="A20" s="273" t="s">
        <v>343</v>
      </c>
      <c r="B20" s="274"/>
      <c r="C20" s="274"/>
      <c r="D20" s="274"/>
      <c r="E20" s="274"/>
      <c r="F20" s="274"/>
      <c r="G20" s="274"/>
      <c r="H20" s="274"/>
      <c r="I20" s="274"/>
      <c r="J20" s="274"/>
      <c r="K20" s="274"/>
      <c r="L20" s="274"/>
      <c r="M20" s="274"/>
    </row>
    <row r="21" spans="1:13" ht="36.75" customHeight="1">
      <c r="A21" s="386" t="s">
        <v>344</v>
      </c>
      <c r="B21" s="415" t="s">
        <v>345</v>
      </c>
      <c r="C21" s="416"/>
      <c r="D21" s="417"/>
      <c r="E21" s="421" t="s">
        <v>312</v>
      </c>
      <c r="F21" s="422"/>
      <c r="G21" s="423"/>
      <c r="H21" s="421" t="s">
        <v>311</v>
      </c>
      <c r="I21" s="422"/>
      <c r="J21" s="423"/>
      <c r="K21" s="386" t="s">
        <v>336</v>
      </c>
      <c r="L21" s="386" t="s">
        <v>346</v>
      </c>
      <c r="M21" s="386" t="s">
        <v>347</v>
      </c>
    </row>
    <row r="22" spans="1:13" ht="28.5" customHeight="1">
      <c r="A22" s="387"/>
      <c r="B22" s="418"/>
      <c r="C22" s="419"/>
      <c r="D22" s="420"/>
      <c r="E22" s="261" t="s">
        <v>243</v>
      </c>
      <c r="F22" s="388" t="s">
        <v>245</v>
      </c>
      <c r="G22" s="389"/>
      <c r="H22" s="262" t="s">
        <v>315</v>
      </c>
      <c r="I22" s="388" t="s">
        <v>1</v>
      </c>
      <c r="J22" s="389"/>
      <c r="K22" s="387"/>
      <c r="L22" s="387"/>
      <c r="M22" s="387"/>
    </row>
    <row r="23" spans="1:13">
      <c r="A23" s="263">
        <v>1</v>
      </c>
      <c r="B23" s="412">
        <f>A23+1</f>
        <v>2</v>
      </c>
      <c r="C23" s="413"/>
      <c r="D23" s="414"/>
      <c r="E23" s="275">
        <f>B23+1</f>
        <v>3</v>
      </c>
      <c r="F23" s="390">
        <f>E23+1</f>
        <v>4</v>
      </c>
      <c r="G23" s="392"/>
      <c r="H23" s="264">
        <f>F23+1</f>
        <v>5</v>
      </c>
      <c r="I23" s="390">
        <f>H23+1</f>
        <v>6</v>
      </c>
      <c r="J23" s="392"/>
      <c r="K23" s="263">
        <f>I23+1</f>
        <v>7</v>
      </c>
      <c r="L23" s="263">
        <f>K23+1</f>
        <v>8</v>
      </c>
      <c r="M23" s="263">
        <f>L23+1</f>
        <v>9</v>
      </c>
    </row>
    <row r="24" spans="1:13" s="98" customFormat="1" ht="30" customHeight="1">
      <c r="A24" s="400" t="s">
        <v>348</v>
      </c>
      <c r="B24" s="403" t="s">
        <v>349</v>
      </c>
      <c r="C24" s="404"/>
      <c r="D24" s="405"/>
      <c r="E24" s="400">
        <v>801</v>
      </c>
      <c r="F24" s="403" t="s">
        <v>350</v>
      </c>
      <c r="G24" s="405"/>
      <c r="H24" s="247">
        <v>104</v>
      </c>
      <c r="I24" s="379" t="s">
        <v>342</v>
      </c>
      <c r="J24" s="381"/>
      <c r="K24" s="382">
        <v>213</v>
      </c>
      <c r="L24" s="382">
        <v>1</v>
      </c>
      <c r="M24" s="397">
        <v>1</v>
      </c>
    </row>
    <row r="25" spans="1:13" s="98" customFormat="1" ht="28.5" customHeight="1">
      <c r="A25" s="401"/>
      <c r="B25" s="406"/>
      <c r="C25" s="407"/>
      <c r="D25" s="408"/>
      <c r="E25" s="401"/>
      <c r="F25" s="406"/>
      <c r="G25" s="408"/>
      <c r="H25" s="247">
        <v>32</v>
      </c>
      <c r="I25" s="379" t="s">
        <v>351</v>
      </c>
      <c r="J25" s="381"/>
      <c r="K25" s="384"/>
      <c r="L25" s="384"/>
      <c r="M25" s="398"/>
    </row>
    <row r="26" spans="1:13" s="98" customFormat="1" ht="20.25" customHeight="1">
      <c r="A26" s="401"/>
      <c r="B26" s="406"/>
      <c r="C26" s="407"/>
      <c r="D26" s="408"/>
      <c r="E26" s="401"/>
      <c r="F26" s="406"/>
      <c r="G26" s="408"/>
      <c r="H26" s="247">
        <v>87</v>
      </c>
      <c r="I26" s="283" t="s">
        <v>352</v>
      </c>
      <c r="J26" s="315"/>
      <c r="K26" s="384"/>
      <c r="L26" s="384"/>
      <c r="M26" s="398"/>
    </row>
    <row r="27" spans="1:13" s="98" customFormat="1" ht="15.75" customHeight="1">
      <c r="A27" s="402"/>
      <c r="B27" s="409"/>
      <c r="C27" s="410"/>
      <c r="D27" s="411"/>
      <c r="E27" s="402"/>
      <c r="F27" s="409"/>
      <c r="G27" s="411"/>
      <c r="H27" s="247">
        <v>62</v>
      </c>
      <c r="I27" s="283" t="s">
        <v>353</v>
      </c>
      <c r="J27" s="315"/>
      <c r="K27" s="383"/>
      <c r="L27" s="383"/>
      <c r="M27" s="399"/>
    </row>
    <row r="28" spans="1:13" s="98" customFormat="1" ht="31.5" customHeight="1">
      <c r="A28" s="400" t="s">
        <v>354</v>
      </c>
      <c r="B28" s="403" t="s">
        <v>355</v>
      </c>
      <c r="C28" s="404"/>
      <c r="D28" s="405"/>
      <c r="E28" s="400">
        <v>803</v>
      </c>
      <c r="F28" s="403" t="s">
        <v>356</v>
      </c>
      <c r="G28" s="405"/>
      <c r="H28" s="247">
        <v>104</v>
      </c>
      <c r="I28" s="379" t="s">
        <v>342</v>
      </c>
      <c r="J28" s="381"/>
      <c r="K28" s="382">
        <v>213</v>
      </c>
      <c r="L28" s="382">
        <v>2</v>
      </c>
      <c r="M28" s="397">
        <v>4</v>
      </c>
    </row>
    <row r="29" spans="1:13" s="98" customFormat="1" ht="29.25" customHeight="1">
      <c r="A29" s="401"/>
      <c r="B29" s="406"/>
      <c r="C29" s="407"/>
      <c r="D29" s="408"/>
      <c r="E29" s="401"/>
      <c r="F29" s="406"/>
      <c r="G29" s="408"/>
      <c r="H29" s="247">
        <v>32</v>
      </c>
      <c r="I29" s="379" t="s">
        <v>351</v>
      </c>
      <c r="J29" s="381"/>
      <c r="K29" s="384"/>
      <c r="L29" s="384"/>
      <c r="M29" s="398"/>
    </row>
    <row r="30" spans="1:13" s="98" customFormat="1" ht="15.75" customHeight="1">
      <c r="A30" s="401"/>
      <c r="B30" s="406"/>
      <c r="C30" s="407"/>
      <c r="D30" s="408"/>
      <c r="E30" s="401"/>
      <c r="F30" s="406"/>
      <c r="G30" s="408"/>
      <c r="H30" s="247">
        <v>87</v>
      </c>
      <c r="I30" s="283" t="s">
        <v>352</v>
      </c>
      <c r="J30" s="315"/>
      <c r="K30" s="384"/>
      <c r="L30" s="384"/>
      <c r="M30" s="398"/>
    </row>
    <row r="31" spans="1:13" s="98" customFormat="1" ht="15.75" customHeight="1">
      <c r="A31" s="402"/>
      <c r="B31" s="409"/>
      <c r="C31" s="410"/>
      <c r="D31" s="411"/>
      <c r="E31" s="402"/>
      <c r="F31" s="409"/>
      <c r="G31" s="411"/>
      <c r="H31" s="247">
        <v>62</v>
      </c>
      <c r="I31" s="283" t="s">
        <v>353</v>
      </c>
      <c r="J31" s="315"/>
      <c r="K31" s="383"/>
      <c r="L31" s="383"/>
      <c r="M31" s="399"/>
    </row>
    <row r="32" spans="1:13" s="98" customFormat="1" ht="8.25" customHeight="1">
      <c r="A32" s="276"/>
      <c r="B32" s="277"/>
      <c r="C32" s="277"/>
      <c r="D32" s="277"/>
      <c r="E32" s="276"/>
      <c r="F32" s="277"/>
      <c r="G32" s="277"/>
      <c r="H32" s="278"/>
      <c r="I32" s="279"/>
      <c r="J32" s="279"/>
      <c r="K32" s="280"/>
      <c r="L32" s="280"/>
      <c r="M32" s="281"/>
    </row>
    <row r="33" spans="1:13" s="98" customFormat="1">
      <c r="A33" s="274" t="s">
        <v>357</v>
      </c>
      <c r="B33" s="274"/>
      <c r="C33" s="274"/>
      <c r="D33" s="274"/>
      <c r="E33" s="274"/>
      <c r="F33" s="274"/>
      <c r="G33" s="274"/>
      <c r="H33" s="274"/>
      <c r="I33" s="274"/>
      <c r="J33" s="274"/>
      <c r="K33" s="274"/>
      <c r="L33" s="274"/>
      <c r="M33" s="274"/>
    </row>
    <row r="34" spans="1:13" s="98" customFormat="1" ht="54.75" customHeight="1">
      <c r="A34" s="386" t="s">
        <v>358</v>
      </c>
      <c r="B34" s="393" t="s">
        <v>344</v>
      </c>
      <c r="C34" s="393" t="s">
        <v>345</v>
      </c>
      <c r="D34" s="393"/>
      <c r="E34" s="393"/>
      <c r="F34" s="393"/>
      <c r="G34" s="393"/>
      <c r="H34" s="394" t="s">
        <v>238</v>
      </c>
      <c r="I34" s="395"/>
      <c r="J34" s="396"/>
      <c r="K34" s="386" t="s">
        <v>336</v>
      </c>
      <c r="L34" s="386" t="s">
        <v>346</v>
      </c>
      <c r="M34" s="386" t="s">
        <v>347</v>
      </c>
    </row>
    <row r="35" spans="1:13" s="98" customFormat="1" ht="40.5" customHeight="1">
      <c r="A35" s="387"/>
      <c r="B35" s="393"/>
      <c r="C35" s="393"/>
      <c r="D35" s="393"/>
      <c r="E35" s="393"/>
      <c r="F35" s="393"/>
      <c r="G35" s="393"/>
      <c r="H35" s="261" t="s">
        <v>243</v>
      </c>
      <c r="I35" s="388" t="s">
        <v>245</v>
      </c>
      <c r="J35" s="389"/>
      <c r="K35" s="387"/>
      <c r="L35" s="387"/>
      <c r="M35" s="387"/>
    </row>
    <row r="36" spans="1:13" s="98" customFormat="1">
      <c r="A36" s="263">
        <v>1</v>
      </c>
      <c r="B36" s="263">
        <f>A36+1</f>
        <v>2</v>
      </c>
      <c r="C36" s="390">
        <f>B36+1</f>
        <v>3</v>
      </c>
      <c r="D36" s="391"/>
      <c r="E36" s="391"/>
      <c r="F36" s="391"/>
      <c r="G36" s="392"/>
      <c r="H36" s="264">
        <f>C36+1</f>
        <v>4</v>
      </c>
      <c r="I36" s="390">
        <f>H36+1</f>
        <v>5</v>
      </c>
      <c r="J36" s="392"/>
      <c r="K36" s="263">
        <f>I36+1</f>
        <v>6</v>
      </c>
      <c r="L36" s="263">
        <f>K36+1</f>
        <v>7</v>
      </c>
      <c r="M36" s="263">
        <f>L36+1</f>
        <v>8</v>
      </c>
    </row>
    <row r="37" spans="1:13" s="98" customFormat="1" ht="20.25" customHeight="1">
      <c r="A37" s="282" t="s">
        <v>359</v>
      </c>
      <c r="B37" s="283" t="s">
        <v>497</v>
      </c>
      <c r="C37" s="379" t="s">
        <v>498</v>
      </c>
      <c r="D37" s="380"/>
      <c r="E37" s="380"/>
      <c r="F37" s="380"/>
      <c r="G37" s="381"/>
      <c r="H37" s="247" t="s">
        <v>362</v>
      </c>
      <c r="I37" s="376" t="s">
        <v>192</v>
      </c>
      <c r="J37" s="378"/>
      <c r="K37" s="284">
        <v>213</v>
      </c>
      <c r="L37" s="284">
        <v>2</v>
      </c>
      <c r="M37" s="285">
        <v>1.8</v>
      </c>
    </row>
    <row r="38" spans="1:13" s="98" customFormat="1" ht="30" customHeight="1">
      <c r="A38" s="282" t="s">
        <v>359</v>
      </c>
      <c r="B38" s="283" t="s">
        <v>527</v>
      </c>
      <c r="C38" s="379" t="s">
        <v>528</v>
      </c>
      <c r="D38" s="380"/>
      <c r="E38" s="380"/>
      <c r="F38" s="380"/>
      <c r="G38" s="381"/>
      <c r="H38" s="247" t="s">
        <v>362</v>
      </c>
      <c r="I38" s="376" t="s">
        <v>192</v>
      </c>
      <c r="J38" s="378"/>
      <c r="K38" s="453">
        <v>213</v>
      </c>
      <c r="L38" s="453">
        <v>2</v>
      </c>
      <c r="M38" s="452">
        <v>9.6</v>
      </c>
    </row>
    <row r="39" spans="1:13" s="98" customFormat="1" ht="20.25" customHeight="1">
      <c r="A39" s="282" t="s">
        <v>359</v>
      </c>
      <c r="B39" s="283" t="s">
        <v>443</v>
      </c>
      <c r="C39" s="379" t="s">
        <v>444</v>
      </c>
      <c r="D39" s="380"/>
      <c r="E39" s="380"/>
      <c r="F39" s="380"/>
      <c r="G39" s="381"/>
      <c r="H39" s="247" t="s">
        <v>362</v>
      </c>
      <c r="I39" s="376" t="s">
        <v>192</v>
      </c>
      <c r="J39" s="378"/>
      <c r="K39" s="453"/>
      <c r="L39" s="453"/>
      <c r="M39" s="452"/>
    </row>
    <row r="40" spans="1:13" s="98" customFormat="1" ht="28.5" customHeight="1">
      <c r="A40" s="282" t="s">
        <v>359</v>
      </c>
      <c r="B40" s="283" t="s">
        <v>529</v>
      </c>
      <c r="C40" s="379" t="s">
        <v>530</v>
      </c>
      <c r="D40" s="380"/>
      <c r="E40" s="380"/>
      <c r="F40" s="380"/>
      <c r="G40" s="381"/>
      <c r="H40" s="247" t="s">
        <v>362</v>
      </c>
      <c r="I40" s="376" t="s">
        <v>192</v>
      </c>
      <c r="J40" s="378"/>
      <c r="K40" s="382">
        <v>213</v>
      </c>
      <c r="L40" s="382">
        <v>2</v>
      </c>
      <c r="M40" s="374">
        <v>6</v>
      </c>
    </row>
    <row r="41" spans="1:13" s="98" customFormat="1" ht="20.25" customHeight="1">
      <c r="A41" s="282" t="s">
        <v>359</v>
      </c>
      <c r="B41" s="283" t="s">
        <v>439</v>
      </c>
      <c r="C41" s="376" t="s">
        <v>440</v>
      </c>
      <c r="D41" s="377"/>
      <c r="E41" s="377"/>
      <c r="F41" s="377"/>
      <c r="G41" s="378"/>
      <c r="H41" s="247" t="s">
        <v>362</v>
      </c>
      <c r="I41" s="376" t="s">
        <v>192</v>
      </c>
      <c r="J41" s="378"/>
      <c r="K41" s="383"/>
      <c r="L41" s="383"/>
      <c r="M41" s="375"/>
    </row>
    <row r="42" spans="1:13" s="98" customFormat="1" ht="20.25" customHeight="1">
      <c r="A42" s="282" t="s">
        <v>359</v>
      </c>
      <c r="B42" s="283" t="s">
        <v>365</v>
      </c>
      <c r="C42" s="379" t="s">
        <v>366</v>
      </c>
      <c r="D42" s="380"/>
      <c r="E42" s="380"/>
      <c r="F42" s="380"/>
      <c r="G42" s="381"/>
      <c r="H42" s="247" t="s">
        <v>362</v>
      </c>
      <c r="I42" s="376" t="s">
        <v>192</v>
      </c>
      <c r="J42" s="378"/>
      <c r="K42" s="284">
        <v>213</v>
      </c>
      <c r="L42" s="284">
        <v>2</v>
      </c>
      <c r="M42" s="316">
        <v>13.5</v>
      </c>
    </row>
    <row r="43" spans="1:13" s="98" customFormat="1" ht="30.75" customHeight="1">
      <c r="A43" s="282" t="s">
        <v>359</v>
      </c>
      <c r="B43" s="283" t="s">
        <v>513</v>
      </c>
      <c r="C43" s="379" t="s">
        <v>514</v>
      </c>
      <c r="D43" s="380"/>
      <c r="E43" s="380"/>
      <c r="F43" s="380"/>
      <c r="G43" s="381"/>
      <c r="H43" s="247" t="s">
        <v>362</v>
      </c>
      <c r="I43" s="376" t="s">
        <v>192</v>
      </c>
      <c r="J43" s="378"/>
      <c r="K43" s="284">
        <v>213</v>
      </c>
      <c r="L43" s="284">
        <v>2</v>
      </c>
      <c r="M43" s="316">
        <v>5</v>
      </c>
    </row>
    <row r="44" spans="1:13" s="98" customFormat="1" ht="20.25" customHeight="1">
      <c r="A44" s="282" t="s">
        <v>359</v>
      </c>
      <c r="B44" s="283" t="s">
        <v>531</v>
      </c>
      <c r="C44" s="376" t="s">
        <v>532</v>
      </c>
      <c r="D44" s="377"/>
      <c r="E44" s="377"/>
      <c r="F44" s="377"/>
      <c r="G44" s="378"/>
      <c r="H44" s="247" t="s">
        <v>362</v>
      </c>
      <c r="I44" s="376" t="s">
        <v>192</v>
      </c>
      <c r="J44" s="378"/>
      <c r="K44" s="284">
        <v>213</v>
      </c>
      <c r="L44" s="284">
        <v>2</v>
      </c>
      <c r="M44" s="316">
        <v>2</v>
      </c>
    </row>
    <row r="45" spans="1:13" s="98" customFormat="1" ht="20.25" customHeight="1">
      <c r="A45" s="282" t="s">
        <v>359</v>
      </c>
      <c r="B45" s="283" t="s">
        <v>515</v>
      </c>
      <c r="C45" s="376" t="s">
        <v>516</v>
      </c>
      <c r="D45" s="377"/>
      <c r="E45" s="377"/>
      <c r="F45" s="377"/>
      <c r="G45" s="378"/>
      <c r="H45" s="247" t="s">
        <v>362</v>
      </c>
      <c r="I45" s="376" t="s">
        <v>192</v>
      </c>
      <c r="J45" s="378"/>
      <c r="K45" s="284">
        <v>213</v>
      </c>
      <c r="L45" s="284">
        <v>2</v>
      </c>
      <c r="M45" s="285">
        <v>9</v>
      </c>
    </row>
    <row r="46" spans="1:13" s="98" customFormat="1" ht="20.25" customHeight="1">
      <c r="A46" s="282" t="s">
        <v>359</v>
      </c>
      <c r="B46" s="283" t="s">
        <v>533</v>
      </c>
      <c r="C46" s="376" t="s">
        <v>534</v>
      </c>
      <c r="D46" s="377"/>
      <c r="E46" s="377"/>
      <c r="F46" s="377"/>
      <c r="G46" s="378"/>
      <c r="H46" s="247" t="s">
        <v>362</v>
      </c>
      <c r="I46" s="376" t="s">
        <v>192</v>
      </c>
      <c r="J46" s="378"/>
      <c r="K46" s="284">
        <v>213</v>
      </c>
      <c r="L46" s="284">
        <v>2</v>
      </c>
      <c r="M46" s="285">
        <v>9</v>
      </c>
    </row>
    <row r="47" spans="1:13" s="98" customFormat="1" ht="20.25" customHeight="1">
      <c r="A47" s="282" t="s">
        <v>359</v>
      </c>
      <c r="B47" s="283" t="s">
        <v>371</v>
      </c>
      <c r="C47" s="376" t="s">
        <v>372</v>
      </c>
      <c r="D47" s="377"/>
      <c r="E47" s="377"/>
      <c r="F47" s="377"/>
      <c r="G47" s="378"/>
      <c r="H47" s="247" t="s">
        <v>362</v>
      </c>
      <c r="I47" s="376" t="s">
        <v>192</v>
      </c>
      <c r="J47" s="378"/>
      <c r="K47" s="284">
        <v>213</v>
      </c>
      <c r="L47" s="284">
        <v>2</v>
      </c>
      <c r="M47" s="285">
        <v>9</v>
      </c>
    </row>
    <row r="48" spans="1:13" s="98" customFormat="1" ht="20.25" customHeight="1">
      <c r="A48" s="282" t="s">
        <v>359</v>
      </c>
      <c r="B48" s="283" t="s">
        <v>379</v>
      </c>
      <c r="C48" s="376" t="s">
        <v>380</v>
      </c>
      <c r="D48" s="377"/>
      <c r="E48" s="377"/>
      <c r="F48" s="377"/>
      <c r="G48" s="378"/>
      <c r="H48" s="247" t="s">
        <v>362</v>
      </c>
      <c r="I48" s="376" t="s">
        <v>192</v>
      </c>
      <c r="J48" s="378"/>
      <c r="K48" s="382">
        <v>213</v>
      </c>
      <c r="L48" s="382">
        <v>2</v>
      </c>
      <c r="M48" s="374">
        <v>7.5</v>
      </c>
    </row>
    <row r="49" spans="1:13" s="98" customFormat="1" ht="20.25" customHeight="1">
      <c r="A49" s="282" t="s">
        <v>359</v>
      </c>
      <c r="B49" s="283" t="s">
        <v>381</v>
      </c>
      <c r="C49" s="376" t="s">
        <v>382</v>
      </c>
      <c r="D49" s="377"/>
      <c r="E49" s="377"/>
      <c r="F49" s="377"/>
      <c r="G49" s="378"/>
      <c r="H49" s="247" t="s">
        <v>362</v>
      </c>
      <c r="I49" s="376" t="s">
        <v>192</v>
      </c>
      <c r="J49" s="378"/>
      <c r="K49" s="383"/>
      <c r="L49" s="383"/>
      <c r="M49" s="375"/>
    </row>
    <row r="50" spans="1:13" s="98" customFormat="1" ht="20.25" customHeight="1">
      <c r="A50" s="282" t="s">
        <v>359</v>
      </c>
      <c r="B50" s="283" t="s">
        <v>373</v>
      </c>
      <c r="C50" s="376" t="s">
        <v>374</v>
      </c>
      <c r="D50" s="377"/>
      <c r="E50" s="377"/>
      <c r="F50" s="377"/>
      <c r="G50" s="378"/>
      <c r="H50" s="247" t="s">
        <v>362</v>
      </c>
      <c r="I50" s="376" t="s">
        <v>192</v>
      </c>
      <c r="J50" s="378"/>
      <c r="K50" s="382">
        <v>213</v>
      </c>
      <c r="L50" s="382">
        <v>2</v>
      </c>
      <c r="M50" s="374">
        <v>1</v>
      </c>
    </row>
    <row r="51" spans="1:13" s="98" customFormat="1" ht="20.25" customHeight="1">
      <c r="A51" s="282" t="s">
        <v>359</v>
      </c>
      <c r="B51" s="283" t="s">
        <v>375</v>
      </c>
      <c r="C51" s="376" t="s">
        <v>376</v>
      </c>
      <c r="D51" s="377"/>
      <c r="E51" s="377"/>
      <c r="F51" s="377"/>
      <c r="G51" s="378"/>
      <c r="H51" s="247" t="s">
        <v>362</v>
      </c>
      <c r="I51" s="376" t="s">
        <v>192</v>
      </c>
      <c r="J51" s="378"/>
      <c r="K51" s="384"/>
      <c r="L51" s="384"/>
      <c r="M51" s="385"/>
    </row>
    <row r="52" spans="1:13" s="98" customFormat="1" ht="32.25" customHeight="1">
      <c r="A52" s="282" t="s">
        <v>359</v>
      </c>
      <c r="B52" s="283" t="s">
        <v>521</v>
      </c>
      <c r="C52" s="379" t="s">
        <v>522</v>
      </c>
      <c r="D52" s="380"/>
      <c r="E52" s="380"/>
      <c r="F52" s="380"/>
      <c r="G52" s="381"/>
      <c r="H52" s="247" t="s">
        <v>362</v>
      </c>
      <c r="I52" s="376" t="s">
        <v>192</v>
      </c>
      <c r="J52" s="378"/>
      <c r="K52" s="383"/>
      <c r="L52" s="383"/>
      <c r="M52" s="375"/>
    </row>
    <row r="53" spans="1:13" s="98" customFormat="1" ht="20.25" customHeight="1">
      <c r="A53" s="282" t="s">
        <v>359</v>
      </c>
      <c r="B53" s="283" t="s">
        <v>535</v>
      </c>
      <c r="C53" s="376" t="s">
        <v>536</v>
      </c>
      <c r="D53" s="377"/>
      <c r="E53" s="377"/>
      <c r="F53" s="377"/>
      <c r="G53" s="378"/>
      <c r="H53" s="247" t="s">
        <v>362</v>
      </c>
      <c r="I53" s="376" t="s">
        <v>192</v>
      </c>
      <c r="J53" s="378"/>
      <c r="K53" s="453">
        <v>213</v>
      </c>
      <c r="L53" s="453">
        <v>2</v>
      </c>
      <c r="M53" s="452">
        <v>3</v>
      </c>
    </row>
    <row r="54" spans="1:13" s="98" customFormat="1" ht="20.25" customHeight="1">
      <c r="A54" s="282" t="s">
        <v>359</v>
      </c>
      <c r="B54" s="283" t="s">
        <v>537</v>
      </c>
      <c r="C54" s="376" t="s">
        <v>538</v>
      </c>
      <c r="D54" s="377"/>
      <c r="E54" s="377"/>
      <c r="F54" s="377"/>
      <c r="G54" s="378"/>
      <c r="H54" s="247" t="s">
        <v>362</v>
      </c>
      <c r="I54" s="376" t="s">
        <v>192</v>
      </c>
      <c r="J54" s="378"/>
      <c r="K54" s="453"/>
      <c r="L54" s="453"/>
      <c r="M54" s="452"/>
    </row>
    <row r="55" spans="1:13" s="98" customFormat="1" ht="20.25" customHeight="1">
      <c r="A55" s="282" t="s">
        <v>359</v>
      </c>
      <c r="B55" s="283" t="s">
        <v>426</v>
      </c>
      <c r="C55" s="376" t="s">
        <v>427</v>
      </c>
      <c r="D55" s="377"/>
      <c r="E55" s="377"/>
      <c r="F55" s="377"/>
      <c r="G55" s="378"/>
      <c r="H55" s="247" t="s">
        <v>362</v>
      </c>
      <c r="I55" s="376" t="s">
        <v>192</v>
      </c>
      <c r="J55" s="378"/>
      <c r="K55" s="284">
        <v>213</v>
      </c>
      <c r="L55" s="284">
        <v>2</v>
      </c>
      <c r="M55" s="316">
        <v>5</v>
      </c>
    </row>
    <row r="56" spans="1:13" s="98" customFormat="1" ht="20.25" customHeight="1">
      <c r="A56" s="282" t="s">
        <v>359</v>
      </c>
      <c r="B56" s="283" t="s">
        <v>484</v>
      </c>
      <c r="C56" s="376" t="s">
        <v>485</v>
      </c>
      <c r="D56" s="377"/>
      <c r="E56" s="377"/>
      <c r="F56" s="377"/>
      <c r="G56" s="378"/>
      <c r="H56" s="247" t="s">
        <v>362</v>
      </c>
      <c r="I56" s="376" t="s">
        <v>192</v>
      </c>
      <c r="J56" s="378"/>
      <c r="K56" s="284">
        <v>213</v>
      </c>
      <c r="L56" s="284">
        <v>2</v>
      </c>
      <c r="M56" s="285">
        <v>13.5</v>
      </c>
    </row>
    <row r="57" spans="1:13" s="98" customFormat="1" ht="20.25" customHeight="1">
      <c r="A57" s="282" t="s">
        <v>359</v>
      </c>
      <c r="B57" s="283" t="s">
        <v>447</v>
      </c>
      <c r="C57" s="379" t="s">
        <v>448</v>
      </c>
      <c r="D57" s="380"/>
      <c r="E57" s="380"/>
      <c r="F57" s="380"/>
      <c r="G57" s="381"/>
      <c r="H57" s="247" t="s">
        <v>362</v>
      </c>
      <c r="I57" s="376" t="s">
        <v>192</v>
      </c>
      <c r="J57" s="378"/>
      <c r="K57" s="284">
        <v>213</v>
      </c>
      <c r="L57" s="284">
        <v>2</v>
      </c>
      <c r="M57" s="285">
        <v>7</v>
      </c>
    </row>
    <row r="58" spans="1:13" ht="9" customHeight="1">
      <c r="A58" s="286"/>
      <c r="B58" s="286"/>
      <c r="C58" s="286"/>
      <c r="D58" s="287"/>
      <c r="E58" s="278"/>
      <c r="F58" s="276"/>
      <c r="G58" s="288"/>
      <c r="H58" s="288"/>
      <c r="I58" s="288"/>
      <c r="J58" s="288"/>
      <c r="K58" s="280"/>
      <c r="L58" s="280"/>
      <c r="M58" s="289"/>
    </row>
    <row r="59" spans="1:13" ht="20.25" customHeight="1">
      <c r="A59" s="274" t="s">
        <v>391</v>
      </c>
      <c r="B59" s="290"/>
      <c r="C59" s="290"/>
      <c r="D59" s="290"/>
      <c r="E59" s="290"/>
      <c r="F59" s="290"/>
      <c r="G59" s="290"/>
      <c r="H59" s="290"/>
      <c r="I59" s="290"/>
      <c r="K59" s="291"/>
    </row>
    <row r="60" spans="1:13" ht="15.75" customHeight="1">
      <c r="A60" s="367" t="s">
        <v>392</v>
      </c>
      <c r="B60" s="369" t="s">
        <v>393</v>
      </c>
      <c r="C60" s="371" t="s">
        <v>394</v>
      </c>
      <c r="D60" s="372"/>
      <c r="E60" s="373" t="s">
        <v>395</v>
      </c>
      <c r="F60" s="373"/>
      <c r="G60" s="291"/>
    </row>
    <row r="61" spans="1:13" ht="42.75">
      <c r="A61" s="368"/>
      <c r="B61" s="370"/>
      <c r="C61" s="292" t="s">
        <v>396</v>
      </c>
      <c r="D61" s="293" t="s">
        <v>397</v>
      </c>
      <c r="E61" s="226" t="s">
        <v>396</v>
      </c>
      <c r="F61" s="294" t="s">
        <v>397</v>
      </c>
    </row>
    <row r="62" spans="1:13">
      <c r="A62" s="295">
        <v>1</v>
      </c>
      <c r="B62" s="296">
        <v>2</v>
      </c>
      <c r="C62" s="296">
        <v>3</v>
      </c>
      <c r="D62" s="296">
        <v>4</v>
      </c>
      <c r="E62" s="296">
        <v>5</v>
      </c>
      <c r="F62" s="296">
        <v>6</v>
      </c>
      <c r="G62" s="291"/>
    </row>
    <row r="63" spans="1:13">
      <c r="A63" s="297" t="s">
        <v>398</v>
      </c>
      <c r="B63" s="298">
        <v>5</v>
      </c>
      <c r="C63" s="298">
        <v>5</v>
      </c>
      <c r="D63" s="298" t="s">
        <v>3</v>
      </c>
      <c r="E63" s="298">
        <v>4</v>
      </c>
      <c r="F63" s="298" t="s">
        <v>3</v>
      </c>
      <c r="G63" s="291"/>
    </row>
    <row r="64" spans="1:13">
      <c r="A64" s="299" t="s">
        <v>399</v>
      </c>
      <c r="B64" s="298">
        <v>1</v>
      </c>
      <c r="C64" s="298">
        <v>1</v>
      </c>
      <c r="D64" s="298" t="s">
        <v>3</v>
      </c>
      <c r="E64" s="298">
        <v>1</v>
      </c>
      <c r="F64" s="298" t="s">
        <v>3</v>
      </c>
      <c r="G64" s="291"/>
    </row>
    <row r="65" spans="1:11">
      <c r="A65" s="299" t="s">
        <v>400</v>
      </c>
      <c r="B65" s="298">
        <v>4</v>
      </c>
      <c r="C65" s="298">
        <v>4</v>
      </c>
      <c r="D65" s="298" t="s">
        <v>3</v>
      </c>
      <c r="E65" s="298">
        <v>3</v>
      </c>
      <c r="F65" s="298" t="s">
        <v>3</v>
      </c>
      <c r="G65" s="291"/>
    </row>
    <row r="66" spans="1:11">
      <c r="A66" s="297" t="s">
        <v>401</v>
      </c>
      <c r="B66" s="298">
        <v>102</v>
      </c>
      <c r="C66" s="298">
        <v>82</v>
      </c>
      <c r="D66" s="298" t="s">
        <v>3</v>
      </c>
      <c r="E66" s="298">
        <f>SUM(E67:E68)</f>
        <v>61</v>
      </c>
      <c r="F66" s="298" t="s">
        <v>3</v>
      </c>
      <c r="G66" s="291"/>
    </row>
    <row r="67" spans="1:11">
      <c r="A67" s="299" t="s">
        <v>399</v>
      </c>
      <c r="B67" s="300">
        <v>0</v>
      </c>
      <c r="C67" s="300">
        <v>0</v>
      </c>
      <c r="D67" s="298" t="s">
        <v>3</v>
      </c>
      <c r="E67" s="300">
        <v>0</v>
      </c>
      <c r="F67" s="298" t="s">
        <v>3</v>
      </c>
      <c r="G67" s="291"/>
    </row>
    <row r="68" spans="1:11">
      <c r="A68" s="299" t="s">
        <v>400</v>
      </c>
      <c r="B68" s="300">
        <v>102</v>
      </c>
      <c r="C68" s="300">
        <v>82</v>
      </c>
      <c r="D68" s="298" t="s">
        <v>3</v>
      </c>
      <c r="E68" s="300">
        <v>61</v>
      </c>
      <c r="F68" s="298" t="s">
        <v>3</v>
      </c>
      <c r="G68" s="291"/>
    </row>
    <row r="69" spans="1:11">
      <c r="A69" s="301" t="s">
        <v>2</v>
      </c>
      <c r="B69" s="302">
        <v>107</v>
      </c>
      <c r="C69" s="302">
        <v>87</v>
      </c>
      <c r="D69" s="303">
        <v>1</v>
      </c>
      <c r="E69" s="302">
        <f>E63+E66</f>
        <v>65</v>
      </c>
      <c r="F69" s="303">
        <v>0.8</v>
      </c>
      <c r="G69" s="291"/>
    </row>
    <row r="70" spans="1:11" ht="9" customHeight="1"/>
    <row r="71" spans="1:11">
      <c r="D71" s="308"/>
      <c r="E71" s="308"/>
      <c r="F71" s="308"/>
      <c r="G71" s="308"/>
      <c r="H71" s="308"/>
      <c r="I71" s="308"/>
      <c r="J71" s="308"/>
      <c r="K71" s="317" t="s">
        <v>4</v>
      </c>
    </row>
  </sheetData>
  <mergeCells count="121">
    <mergeCell ref="A7:M7"/>
    <mergeCell ref="A9:M9"/>
    <mergeCell ref="A11:M11"/>
    <mergeCell ref="A13:M13"/>
    <mergeCell ref="A15:A16"/>
    <mergeCell ref="B15:D16"/>
    <mergeCell ref="E15:G15"/>
    <mergeCell ref="H15:J15"/>
    <mergeCell ref="K15:K16"/>
    <mergeCell ref="L15:M16"/>
    <mergeCell ref="A21:A22"/>
    <mergeCell ref="B21:D22"/>
    <mergeCell ref="E21:G21"/>
    <mergeCell ref="H21:J21"/>
    <mergeCell ref="K21:K22"/>
    <mergeCell ref="L21:L22"/>
    <mergeCell ref="F16:G16"/>
    <mergeCell ref="I16:J16"/>
    <mergeCell ref="B17:D17"/>
    <mergeCell ref="F17:G17"/>
    <mergeCell ref="I17:J17"/>
    <mergeCell ref="L17:M17"/>
    <mergeCell ref="M21:M22"/>
    <mergeCell ref="F22:G22"/>
    <mergeCell ref="I22:J22"/>
    <mergeCell ref="B23:D23"/>
    <mergeCell ref="F23:G23"/>
    <mergeCell ref="I23:J23"/>
    <mergeCell ref="B18:D18"/>
    <mergeCell ref="F18:G18"/>
    <mergeCell ref="I18:J18"/>
    <mergeCell ref="L18:M18"/>
    <mergeCell ref="L24:L27"/>
    <mergeCell ref="M24:M27"/>
    <mergeCell ref="I25:J25"/>
    <mergeCell ref="A28:A31"/>
    <mergeCell ref="B28:D31"/>
    <mergeCell ref="E28:E31"/>
    <mergeCell ref="F28:G31"/>
    <mergeCell ref="I28:J28"/>
    <mergeCell ref="K28:K31"/>
    <mergeCell ref="L28:L31"/>
    <mergeCell ref="A24:A27"/>
    <mergeCell ref="B24:D27"/>
    <mergeCell ref="E24:E27"/>
    <mergeCell ref="F24:G27"/>
    <mergeCell ref="I24:J24"/>
    <mergeCell ref="K24:K27"/>
    <mergeCell ref="C36:G36"/>
    <mergeCell ref="I36:J36"/>
    <mergeCell ref="C37:G37"/>
    <mergeCell ref="I37:J37"/>
    <mergeCell ref="C38:G38"/>
    <mergeCell ref="I38:J38"/>
    <mergeCell ref="M28:M31"/>
    <mergeCell ref="I29:J29"/>
    <mergeCell ref="A34:A35"/>
    <mergeCell ref="B34:B35"/>
    <mergeCell ref="C34:G35"/>
    <mergeCell ref="H34:J34"/>
    <mergeCell ref="K34:K35"/>
    <mergeCell ref="L34:L35"/>
    <mergeCell ref="M34:M35"/>
    <mergeCell ref="I35:J35"/>
    <mergeCell ref="C41:G41"/>
    <mergeCell ref="I41:J41"/>
    <mergeCell ref="C42:G42"/>
    <mergeCell ref="I42:J42"/>
    <mergeCell ref="C43:G43"/>
    <mergeCell ref="I43:J43"/>
    <mergeCell ref="K38:K39"/>
    <mergeCell ref="L38:L39"/>
    <mergeCell ref="M38:M39"/>
    <mergeCell ref="C39:G39"/>
    <mergeCell ref="I39:J39"/>
    <mergeCell ref="C40:G40"/>
    <mergeCell ref="I40:J40"/>
    <mergeCell ref="K40:K41"/>
    <mergeCell ref="L40:L41"/>
    <mergeCell ref="M40:M41"/>
    <mergeCell ref="C47:G47"/>
    <mergeCell ref="I47:J47"/>
    <mergeCell ref="C48:G48"/>
    <mergeCell ref="I48:J48"/>
    <mergeCell ref="K48:K49"/>
    <mergeCell ref="L48:L49"/>
    <mergeCell ref="C44:G44"/>
    <mergeCell ref="I44:J44"/>
    <mergeCell ref="C45:G45"/>
    <mergeCell ref="I45:J45"/>
    <mergeCell ref="C46:G46"/>
    <mergeCell ref="I46:J46"/>
    <mergeCell ref="C52:G52"/>
    <mergeCell ref="I52:J52"/>
    <mergeCell ref="C53:G53"/>
    <mergeCell ref="I53:J53"/>
    <mergeCell ref="K53:K54"/>
    <mergeCell ref="L53:L54"/>
    <mergeCell ref="M48:M49"/>
    <mergeCell ref="C49:G49"/>
    <mergeCell ref="I49:J49"/>
    <mergeCell ref="C50:G50"/>
    <mergeCell ref="I50:J50"/>
    <mergeCell ref="K50:K52"/>
    <mergeCell ref="L50:L52"/>
    <mergeCell ref="M50:M52"/>
    <mergeCell ref="C51:G51"/>
    <mergeCell ref="I51:J51"/>
    <mergeCell ref="C57:G57"/>
    <mergeCell ref="I57:J57"/>
    <mergeCell ref="A60:A61"/>
    <mergeCell ref="B60:B61"/>
    <mergeCell ref="C60:D60"/>
    <mergeCell ref="E60:F60"/>
    <mergeCell ref="M53:M54"/>
    <mergeCell ref="C54:G54"/>
    <mergeCell ref="I54:J54"/>
    <mergeCell ref="C55:G55"/>
    <mergeCell ref="I55:J55"/>
    <mergeCell ref="C56:G56"/>
    <mergeCell ref="I56:J56"/>
  </mergeCells>
  <conditionalFormatting sqref="E24:E32 E58:J58 H37:H57">
    <cfRule type="cellIs" dxfId="0" priority="1" operator="equal">
      <formula>"посещение по неотложной помощи"</formula>
    </cfRule>
  </conditionalFormatting>
  <printOptions horizontalCentered="1"/>
  <pageMargins left="1.1811023622047245" right="0.59055118110236227" top="0.78740157480314965" bottom="0.59055118110236227" header="0.31496062992125984" footer="0.31496062992125984"/>
  <pageSetup paperSize="9" scale="4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19"/>
  <sheetViews>
    <sheetView showZeros="0" tabSelected="1" zoomScale="75" zoomScaleNormal="75" workbookViewId="0">
      <pane ySplit="13" topLeftCell="A107" activePane="bottomLeft" state="frozen"/>
      <selection activeCell="A7" sqref="A7"/>
      <selection pane="bottomLeft" activeCell="D123" sqref="D123"/>
    </sheetView>
  </sheetViews>
  <sheetFormatPr defaultColWidth="8" defaultRowHeight="12.75"/>
  <cols>
    <col min="1" max="1" width="12.28515625" style="141" customWidth="1"/>
    <col min="2" max="2" width="37.28515625" style="141" customWidth="1"/>
    <col min="3" max="3" width="7" style="121" customWidth="1"/>
    <col min="4" max="4" width="38.28515625" style="121" customWidth="1"/>
    <col min="5" max="5" width="10" style="121" customWidth="1"/>
    <col min="6" max="6" width="40" style="142" customWidth="1"/>
    <col min="7" max="7" width="10.85546875" style="121" customWidth="1"/>
    <col min="8" max="8" width="0.85546875" style="120" customWidth="1"/>
    <col min="9" max="218" width="8" style="121"/>
    <col min="219" max="219" width="45.85546875" style="121" customWidth="1"/>
    <col min="220" max="220" width="52.7109375" style="121" customWidth="1"/>
    <col min="221" max="221" width="44.140625" style="121" customWidth="1"/>
    <col min="222" max="222" width="42.28515625" style="121" customWidth="1"/>
    <col min="223" max="474" width="8" style="121"/>
    <col min="475" max="475" width="45.85546875" style="121" customWidth="1"/>
    <col min="476" max="476" width="52.7109375" style="121" customWidth="1"/>
    <col min="477" max="477" width="44.140625" style="121" customWidth="1"/>
    <col min="478" max="478" width="42.28515625" style="121" customWidth="1"/>
    <col min="479" max="730" width="8" style="121"/>
    <col min="731" max="731" width="45.85546875" style="121" customWidth="1"/>
    <col min="732" max="732" width="52.7109375" style="121" customWidth="1"/>
    <col min="733" max="733" width="44.140625" style="121" customWidth="1"/>
    <col min="734" max="734" width="42.28515625" style="121" customWidth="1"/>
    <col min="735" max="986" width="8" style="121"/>
    <col min="987" max="987" width="45.85546875" style="121" customWidth="1"/>
    <col min="988" max="988" width="52.7109375" style="121" customWidth="1"/>
    <col min="989" max="989" width="44.140625" style="121" customWidth="1"/>
    <col min="990" max="990" width="42.28515625" style="121" customWidth="1"/>
    <col min="991" max="1242" width="8" style="121"/>
    <col min="1243" max="1243" width="45.85546875" style="121" customWidth="1"/>
    <col min="1244" max="1244" width="52.7109375" style="121" customWidth="1"/>
    <col min="1245" max="1245" width="44.140625" style="121" customWidth="1"/>
    <col min="1246" max="1246" width="42.28515625" style="121" customWidth="1"/>
    <col min="1247" max="1498" width="8" style="121"/>
    <col min="1499" max="1499" width="45.85546875" style="121" customWidth="1"/>
    <col min="1500" max="1500" width="52.7109375" style="121" customWidth="1"/>
    <col min="1501" max="1501" width="44.140625" style="121" customWidth="1"/>
    <col min="1502" max="1502" width="42.28515625" style="121" customWidth="1"/>
    <col min="1503" max="1754" width="8" style="121"/>
    <col min="1755" max="1755" width="45.85546875" style="121" customWidth="1"/>
    <col min="1756" max="1756" width="52.7109375" style="121" customWidth="1"/>
    <col min="1757" max="1757" width="44.140625" style="121" customWidth="1"/>
    <col min="1758" max="1758" width="42.28515625" style="121" customWidth="1"/>
    <col min="1759" max="2010" width="8" style="121"/>
    <col min="2011" max="2011" width="45.85546875" style="121" customWidth="1"/>
    <col min="2012" max="2012" width="52.7109375" style="121" customWidth="1"/>
    <col min="2013" max="2013" width="44.140625" style="121" customWidth="1"/>
    <col min="2014" max="2014" width="42.28515625" style="121" customWidth="1"/>
    <col min="2015" max="2266" width="8" style="121"/>
    <col min="2267" max="2267" width="45.85546875" style="121" customWidth="1"/>
    <col min="2268" max="2268" width="52.7109375" style="121" customWidth="1"/>
    <col min="2269" max="2269" width="44.140625" style="121" customWidth="1"/>
    <col min="2270" max="2270" width="42.28515625" style="121" customWidth="1"/>
    <col min="2271" max="2522" width="8" style="121"/>
    <col min="2523" max="2523" width="45.85546875" style="121" customWidth="1"/>
    <col min="2524" max="2524" width="52.7109375" style="121" customWidth="1"/>
    <col min="2525" max="2525" width="44.140625" style="121" customWidth="1"/>
    <col min="2526" max="2526" width="42.28515625" style="121" customWidth="1"/>
    <col min="2527" max="2778" width="8" style="121"/>
    <col min="2779" max="2779" width="45.85546875" style="121" customWidth="1"/>
    <col min="2780" max="2780" width="52.7109375" style="121" customWidth="1"/>
    <col min="2781" max="2781" width="44.140625" style="121" customWidth="1"/>
    <col min="2782" max="2782" width="42.28515625" style="121" customWidth="1"/>
    <col min="2783" max="3034" width="8" style="121"/>
    <col min="3035" max="3035" width="45.85546875" style="121" customWidth="1"/>
    <col min="3036" max="3036" width="52.7109375" style="121" customWidth="1"/>
    <col min="3037" max="3037" width="44.140625" style="121" customWidth="1"/>
    <col min="3038" max="3038" width="42.28515625" style="121" customWidth="1"/>
    <col min="3039" max="3290" width="8" style="121"/>
    <col min="3291" max="3291" width="45.85546875" style="121" customWidth="1"/>
    <col min="3292" max="3292" width="52.7109375" style="121" customWidth="1"/>
    <col min="3293" max="3293" width="44.140625" style="121" customWidth="1"/>
    <col min="3294" max="3294" width="42.28515625" style="121" customWidth="1"/>
    <col min="3295" max="3546" width="8" style="121"/>
    <col min="3547" max="3547" width="45.85546875" style="121" customWidth="1"/>
    <col min="3548" max="3548" width="52.7109375" style="121" customWidth="1"/>
    <col min="3549" max="3549" width="44.140625" style="121" customWidth="1"/>
    <col min="3550" max="3550" width="42.28515625" style="121" customWidth="1"/>
    <col min="3551" max="3802" width="8" style="121"/>
    <col min="3803" max="3803" width="45.85546875" style="121" customWidth="1"/>
    <col min="3804" max="3804" width="52.7109375" style="121" customWidth="1"/>
    <col min="3805" max="3805" width="44.140625" style="121" customWidth="1"/>
    <col min="3806" max="3806" width="42.28515625" style="121" customWidth="1"/>
    <col min="3807" max="4058" width="8" style="121"/>
    <col min="4059" max="4059" width="45.85546875" style="121" customWidth="1"/>
    <col min="4060" max="4060" width="52.7109375" style="121" customWidth="1"/>
    <col min="4061" max="4061" width="44.140625" style="121" customWidth="1"/>
    <col min="4062" max="4062" width="42.28515625" style="121" customWidth="1"/>
    <col min="4063" max="4314" width="8" style="121"/>
    <col min="4315" max="4315" width="45.85546875" style="121" customWidth="1"/>
    <col min="4316" max="4316" width="52.7109375" style="121" customWidth="1"/>
    <col min="4317" max="4317" width="44.140625" style="121" customWidth="1"/>
    <col min="4318" max="4318" width="42.28515625" style="121" customWidth="1"/>
    <col min="4319" max="4570" width="8" style="121"/>
    <col min="4571" max="4571" width="45.85546875" style="121" customWidth="1"/>
    <col min="4572" max="4572" width="52.7109375" style="121" customWidth="1"/>
    <col min="4573" max="4573" width="44.140625" style="121" customWidth="1"/>
    <col min="4574" max="4574" width="42.28515625" style="121" customWidth="1"/>
    <col min="4575" max="4826" width="8" style="121"/>
    <col min="4827" max="4827" width="45.85546875" style="121" customWidth="1"/>
    <col min="4828" max="4828" width="52.7109375" style="121" customWidth="1"/>
    <col min="4829" max="4829" width="44.140625" style="121" customWidth="1"/>
    <col min="4830" max="4830" width="42.28515625" style="121" customWidth="1"/>
    <col min="4831" max="5082" width="8" style="121"/>
    <col min="5083" max="5083" width="45.85546875" style="121" customWidth="1"/>
    <col min="5084" max="5084" width="52.7109375" style="121" customWidth="1"/>
    <col min="5085" max="5085" width="44.140625" style="121" customWidth="1"/>
    <col min="5086" max="5086" width="42.28515625" style="121" customWidth="1"/>
    <col min="5087" max="5338" width="8" style="121"/>
    <col min="5339" max="5339" width="45.85546875" style="121" customWidth="1"/>
    <col min="5340" max="5340" width="52.7109375" style="121" customWidth="1"/>
    <col min="5341" max="5341" width="44.140625" style="121" customWidth="1"/>
    <col min="5342" max="5342" width="42.28515625" style="121" customWidth="1"/>
    <col min="5343" max="5594" width="8" style="121"/>
    <col min="5595" max="5595" width="45.85546875" style="121" customWidth="1"/>
    <col min="5596" max="5596" width="52.7109375" style="121" customWidth="1"/>
    <col min="5597" max="5597" width="44.140625" style="121" customWidth="1"/>
    <col min="5598" max="5598" width="42.28515625" style="121" customWidth="1"/>
    <col min="5599" max="5850" width="8" style="121"/>
    <col min="5851" max="5851" width="45.85546875" style="121" customWidth="1"/>
    <col min="5852" max="5852" width="52.7109375" style="121" customWidth="1"/>
    <col min="5853" max="5853" width="44.140625" style="121" customWidth="1"/>
    <col min="5854" max="5854" width="42.28515625" style="121" customWidth="1"/>
    <col min="5855" max="6106" width="8" style="121"/>
    <col min="6107" max="6107" width="45.85546875" style="121" customWidth="1"/>
    <col min="6108" max="6108" width="52.7109375" style="121" customWidth="1"/>
    <col min="6109" max="6109" width="44.140625" style="121" customWidth="1"/>
    <col min="6110" max="6110" width="42.28515625" style="121" customWidth="1"/>
    <col min="6111" max="6362" width="8" style="121"/>
    <col min="6363" max="6363" width="45.85546875" style="121" customWidth="1"/>
    <col min="6364" max="6364" width="52.7109375" style="121" customWidth="1"/>
    <col min="6365" max="6365" width="44.140625" style="121" customWidth="1"/>
    <col min="6366" max="6366" width="42.28515625" style="121" customWidth="1"/>
    <col min="6367" max="6618" width="8" style="121"/>
    <col min="6619" max="6619" width="45.85546875" style="121" customWidth="1"/>
    <col min="6620" max="6620" width="52.7109375" style="121" customWidth="1"/>
    <col min="6621" max="6621" width="44.140625" style="121" customWidth="1"/>
    <col min="6622" max="6622" width="42.28515625" style="121" customWidth="1"/>
    <col min="6623" max="6874" width="8" style="121"/>
    <col min="6875" max="6875" width="45.85546875" style="121" customWidth="1"/>
    <col min="6876" max="6876" width="52.7109375" style="121" customWidth="1"/>
    <col min="6877" max="6877" width="44.140625" style="121" customWidth="1"/>
    <col min="6878" max="6878" width="42.28515625" style="121" customWidth="1"/>
    <col min="6879" max="7130" width="8" style="121"/>
    <col min="7131" max="7131" width="45.85546875" style="121" customWidth="1"/>
    <col min="7132" max="7132" width="52.7109375" style="121" customWidth="1"/>
    <col min="7133" max="7133" width="44.140625" style="121" customWidth="1"/>
    <col min="7134" max="7134" width="42.28515625" style="121" customWidth="1"/>
    <col min="7135" max="7386" width="8" style="121"/>
    <col min="7387" max="7387" width="45.85546875" style="121" customWidth="1"/>
    <col min="7388" max="7388" width="52.7109375" style="121" customWidth="1"/>
    <col min="7389" max="7389" width="44.140625" style="121" customWidth="1"/>
    <col min="7390" max="7390" width="42.28515625" style="121" customWidth="1"/>
    <col min="7391" max="7642" width="8" style="121"/>
    <col min="7643" max="7643" width="45.85546875" style="121" customWidth="1"/>
    <col min="7644" max="7644" width="52.7109375" style="121" customWidth="1"/>
    <col min="7645" max="7645" width="44.140625" style="121" customWidth="1"/>
    <col min="7646" max="7646" width="42.28515625" style="121" customWidth="1"/>
    <col min="7647" max="7898" width="8" style="121"/>
    <col min="7899" max="7899" width="45.85546875" style="121" customWidth="1"/>
    <col min="7900" max="7900" width="52.7109375" style="121" customWidth="1"/>
    <col min="7901" max="7901" width="44.140625" style="121" customWidth="1"/>
    <col min="7902" max="7902" width="42.28515625" style="121" customWidth="1"/>
    <col min="7903" max="8154" width="8" style="121"/>
    <col min="8155" max="8155" width="45.85546875" style="121" customWidth="1"/>
    <col min="8156" max="8156" width="52.7109375" style="121" customWidth="1"/>
    <col min="8157" max="8157" width="44.140625" style="121" customWidth="1"/>
    <col min="8158" max="8158" width="42.28515625" style="121" customWidth="1"/>
    <col min="8159" max="8410" width="8" style="121"/>
    <col min="8411" max="8411" width="45.85546875" style="121" customWidth="1"/>
    <col min="8412" max="8412" width="52.7109375" style="121" customWidth="1"/>
    <col min="8413" max="8413" width="44.140625" style="121" customWidth="1"/>
    <col min="8414" max="8414" width="42.28515625" style="121" customWidth="1"/>
    <col min="8415" max="8666" width="8" style="121"/>
    <col min="8667" max="8667" width="45.85546875" style="121" customWidth="1"/>
    <col min="8668" max="8668" width="52.7109375" style="121" customWidth="1"/>
    <col min="8669" max="8669" width="44.140625" style="121" customWidth="1"/>
    <col min="8670" max="8670" width="42.28515625" style="121" customWidth="1"/>
    <col min="8671" max="8922" width="8" style="121"/>
    <col min="8923" max="8923" width="45.85546875" style="121" customWidth="1"/>
    <col min="8924" max="8924" width="52.7109375" style="121" customWidth="1"/>
    <col min="8925" max="8925" width="44.140625" style="121" customWidth="1"/>
    <col min="8926" max="8926" width="42.28515625" style="121" customWidth="1"/>
    <col min="8927" max="9178" width="8" style="121"/>
    <col min="9179" max="9179" width="45.85546875" style="121" customWidth="1"/>
    <col min="9180" max="9180" width="52.7109375" style="121" customWidth="1"/>
    <col min="9181" max="9181" width="44.140625" style="121" customWidth="1"/>
    <col min="9182" max="9182" width="42.28515625" style="121" customWidth="1"/>
    <col min="9183" max="9434" width="8" style="121"/>
    <col min="9435" max="9435" width="45.85546875" style="121" customWidth="1"/>
    <col min="9436" max="9436" width="52.7109375" style="121" customWidth="1"/>
    <col min="9437" max="9437" width="44.140625" style="121" customWidth="1"/>
    <col min="9438" max="9438" width="42.28515625" style="121" customWidth="1"/>
    <col min="9439" max="9690" width="8" style="121"/>
    <col min="9691" max="9691" width="45.85546875" style="121" customWidth="1"/>
    <col min="9692" max="9692" width="52.7109375" style="121" customWidth="1"/>
    <col min="9693" max="9693" width="44.140625" style="121" customWidth="1"/>
    <col min="9694" max="9694" width="42.28515625" style="121" customWidth="1"/>
    <col min="9695" max="9946" width="8" style="121"/>
    <col min="9947" max="9947" width="45.85546875" style="121" customWidth="1"/>
    <col min="9948" max="9948" width="52.7109375" style="121" customWidth="1"/>
    <col min="9949" max="9949" width="44.140625" style="121" customWidth="1"/>
    <col min="9950" max="9950" width="42.28515625" style="121" customWidth="1"/>
    <col min="9951" max="10202" width="8" style="121"/>
    <col min="10203" max="10203" width="45.85546875" style="121" customWidth="1"/>
    <col min="10204" max="10204" width="52.7109375" style="121" customWidth="1"/>
    <col min="10205" max="10205" width="44.140625" style="121" customWidth="1"/>
    <col min="10206" max="10206" width="42.28515625" style="121" customWidth="1"/>
    <col min="10207" max="10458" width="8" style="121"/>
    <col min="10459" max="10459" width="45.85546875" style="121" customWidth="1"/>
    <col min="10460" max="10460" width="52.7109375" style="121" customWidth="1"/>
    <col min="10461" max="10461" width="44.140625" style="121" customWidth="1"/>
    <col min="10462" max="10462" width="42.28515625" style="121" customWidth="1"/>
    <col min="10463" max="10714" width="8" style="121"/>
    <col min="10715" max="10715" width="45.85546875" style="121" customWidth="1"/>
    <col min="10716" max="10716" width="52.7109375" style="121" customWidth="1"/>
    <col min="10717" max="10717" width="44.140625" style="121" customWidth="1"/>
    <col min="10718" max="10718" width="42.28515625" style="121" customWidth="1"/>
    <col min="10719" max="10970" width="8" style="121"/>
    <col min="10971" max="10971" width="45.85546875" style="121" customWidth="1"/>
    <col min="10972" max="10972" width="52.7109375" style="121" customWidth="1"/>
    <col min="10973" max="10973" width="44.140625" style="121" customWidth="1"/>
    <col min="10974" max="10974" width="42.28515625" style="121" customWidth="1"/>
    <col min="10975" max="11226" width="8" style="121"/>
    <col min="11227" max="11227" width="45.85546875" style="121" customWidth="1"/>
    <col min="11228" max="11228" width="52.7109375" style="121" customWidth="1"/>
    <col min="11229" max="11229" width="44.140625" style="121" customWidth="1"/>
    <col min="11230" max="11230" width="42.28515625" style="121" customWidth="1"/>
    <col min="11231" max="11482" width="8" style="121"/>
    <col min="11483" max="11483" width="45.85546875" style="121" customWidth="1"/>
    <col min="11484" max="11484" width="52.7109375" style="121" customWidth="1"/>
    <col min="11485" max="11485" width="44.140625" style="121" customWidth="1"/>
    <col min="11486" max="11486" width="42.28515625" style="121" customWidth="1"/>
    <col min="11487" max="11738" width="8" style="121"/>
    <col min="11739" max="11739" width="45.85546875" style="121" customWidth="1"/>
    <col min="11740" max="11740" width="52.7109375" style="121" customWidth="1"/>
    <col min="11741" max="11741" width="44.140625" style="121" customWidth="1"/>
    <col min="11742" max="11742" width="42.28515625" style="121" customWidth="1"/>
    <col min="11743" max="11994" width="8" style="121"/>
    <col min="11995" max="11995" width="45.85546875" style="121" customWidth="1"/>
    <col min="11996" max="11996" width="52.7109375" style="121" customWidth="1"/>
    <col min="11997" max="11997" width="44.140625" style="121" customWidth="1"/>
    <col min="11998" max="11998" width="42.28515625" style="121" customWidth="1"/>
    <col min="11999" max="12250" width="8" style="121"/>
    <col min="12251" max="12251" width="45.85546875" style="121" customWidth="1"/>
    <col min="12252" max="12252" width="52.7109375" style="121" customWidth="1"/>
    <col min="12253" max="12253" width="44.140625" style="121" customWidth="1"/>
    <col min="12254" max="12254" width="42.28515625" style="121" customWidth="1"/>
    <col min="12255" max="12506" width="8" style="121"/>
    <col min="12507" max="12507" width="45.85546875" style="121" customWidth="1"/>
    <col min="12508" max="12508" width="52.7109375" style="121" customWidth="1"/>
    <col min="12509" max="12509" width="44.140625" style="121" customWidth="1"/>
    <col min="12510" max="12510" width="42.28515625" style="121" customWidth="1"/>
    <col min="12511" max="12762" width="8" style="121"/>
    <col min="12763" max="12763" width="45.85546875" style="121" customWidth="1"/>
    <col min="12764" max="12764" width="52.7109375" style="121" customWidth="1"/>
    <col min="12765" max="12765" width="44.140625" style="121" customWidth="1"/>
    <col min="12766" max="12766" width="42.28515625" style="121" customWidth="1"/>
    <col min="12767" max="13018" width="8" style="121"/>
    <col min="13019" max="13019" width="45.85546875" style="121" customWidth="1"/>
    <col min="13020" max="13020" width="52.7109375" style="121" customWidth="1"/>
    <col min="13021" max="13021" width="44.140625" style="121" customWidth="1"/>
    <col min="13022" max="13022" width="42.28515625" style="121" customWidth="1"/>
    <col min="13023" max="13274" width="8" style="121"/>
    <col min="13275" max="13275" width="45.85546875" style="121" customWidth="1"/>
    <col min="13276" max="13276" width="52.7109375" style="121" customWidth="1"/>
    <col min="13277" max="13277" width="44.140625" style="121" customWidth="1"/>
    <col min="13278" max="13278" width="42.28515625" style="121" customWidth="1"/>
    <col min="13279" max="13530" width="8" style="121"/>
    <col min="13531" max="13531" width="45.85546875" style="121" customWidth="1"/>
    <col min="13532" max="13532" width="52.7109375" style="121" customWidth="1"/>
    <col min="13533" max="13533" width="44.140625" style="121" customWidth="1"/>
    <col min="13534" max="13534" width="42.28515625" style="121" customWidth="1"/>
    <col min="13535" max="13786" width="8" style="121"/>
    <col min="13787" max="13787" width="45.85546875" style="121" customWidth="1"/>
    <col min="13788" max="13788" width="52.7109375" style="121" customWidth="1"/>
    <col min="13789" max="13789" width="44.140625" style="121" customWidth="1"/>
    <col min="13790" max="13790" width="42.28515625" style="121" customWidth="1"/>
    <col min="13791" max="14042" width="8" style="121"/>
    <col min="14043" max="14043" width="45.85546875" style="121" customWidth="1"/>
    <col min="14044" max="14044" width="52.7109375" style="121" customWidth="1"/>
    <col min="14045" max="14045" width="44.140625" style="121" customWidth="1"/>
    <col min="14046" max="14046" width="42.28515625" style="121" customWidth="1"/>
    <col min="14047" max="14298" width="8" style="121"/>
    <col min="14299" max="14299" width="45.85546875" style="121" customWidth="1"/>
    <col min="14300" max="14300" width="52.7109375" style="121" customWidth="1"/>
    <col min="14301" max="14301" width="44.140625" style="121" customWidth="1"/>
    <col min="14302" max="14302" width="42.28515625" style="121" customWidth="1"/>
    <col min="14303" max="14554" width="8" style="121"/>
    <col min="14555" max="14555" width="45.85546875" style="121" customWidth="1"/>
    <col min="14556" max="14556" width="52.7109375" style="121" customWidth="1"/>
    <col min="14557" max="14557" width="44.140625" style="121" customWidth="1"/>
    <col min="14558" max="14558" width="42.28515625" style="121" customWidth="1"/>
    <col min="14559" max="14810" width="8" style="121"/>
    <col min="14811" max="14811" width="45.85546875" style="121" customWidth="1"/>
    <col min="14812" max="14812" width="52.7109375" style="121" customWidth="1"/>
    <col min="14813" max="14813" width="44.140625" style="121" customWidth="1"/>
    <col min="14814" max="14814" width="42.28515625" style="121" customWidth="1"/>
    <col min="14815" max="15066" width="8" style="121"/>
    <col min="15067" max="15067" width="45.85546875" style="121" customWidth="1"/>
    <col min="15068" max="15068" width="52.7109375" style="121" customWidth="1"/>
    <col min="15069" max="15069" width="44.140625" style="121" customWidth="1"/>
    <col min="15070" max="15070" width="42.28515625" style="121" customWidth="1"/>
    <col min="15071" max="15322" width="8" style="121"/>
    <col min="15323" max="15323" width="45.85546875" style="121" customWidth="1"/>
    <col min="15324" max="15324" width="52.7109375" style="121" customWidth="1"/>
    <col min="15325" max="15325" width="44.140625" style="121" customWidth="1"/>
    <col min="15326" max="15326" width="42.28515625" style="121" customWidth="1"/>
    <col min="15327" max="15578" width="8" style="121"/>
    <col min="15579" max="15579" width="45.85546875" style="121" customWidth="1"/>
    <col min="15580" max="15580" width="52.7109375" style="121" customWidth="1"/>
    <col min="15581" max="15581" width="44.140625" style="121" customWidth="1"/>
    <col min="15582" max="15582" width="42.28515625" style="121" customWidth="1"/>
    <col min="15583" max="15834" width="8" style="121"/>
    <col min="15835" max="15835" width="45.85546875" style="121" customWidth="1"/>
    <col min="15836" max="15836" width="52.7109375" style="121" customWidth="1"/>
    <col min="15837" max="15837" width="44.140625" style="121" customWidth="1"/>
    <col min="15838" max="15838" width="42.28515625" style="121" customWidth="1"/>
    <col min="15839" max="16090" width="8" style="121"/>
    <col min="16091" max="16091" width="45.85546875" style="121" customWidth="1"/>
    <col min="16092" max="16092" width="52.7109375" style="121" customWidth="1"/>
    <col min="16093" max="16093" width="44.140625" style="121" customWidth="1"/>
    <col min="16094" max="16094" width="42.28515625" style="121" customWidth="1"/>
    <col min="16095" max="16384" width="8" style="121"/>
  </cols>
  <sheetData>
    <row r="1" spans="1:13" s="1" customFormat="1" ht="18">
      <c r="B1" s="2"/>
      <c r="C1" s="2"/>
      <c r="D1" s="2"/>
      <c r="G1" s="8" t="s">
        <v>539</v>
      </c>
      <c r="L1" s="3"/>
      <c r="M1" s="3"/>
    </row>
    <row r="2" spans="1:13" s="1" customFormat="1" ht="18">
      <c r="B2" s="2"/>
      <c r="C2" s="2"/>
      <c r="D2" s="2"/>
      <c r="G2" s="9" t="s">
        <v>5</v>
      </c>
      <c r="L2" s="3"/>
      <c r="M2" s="3"/>
    </row>
    <row r="3" spans="1:13" s="1" customFormat="1" ht="18">
      <c r="B3" s="2"/>
      <c r="C3" s="2"/>
      <c r="D3" s="2"/>
      <c r="G3" s="9" t="s">
        <v>302</v>
      </c>
      <c r="L3" s="3"/>
      <c r="M3" s="3"/>
    </row>
    <row r="4" spans="1:13" s="86" customFormat="1" ht="18">
      <c r="E4" s="87"/>
      <c r="G4" s="88" t="s">
        <v>162</v>
      </c>
      <c r="H4" s="89"/>
    </row>
    <row r="5" spans="1:13" s="86" customFormat="1" ht="18">
      <c r="E5" s="87"/>
      <c r="G5" s="90" t="s">
        <v>0</v>
      </c>
      <c r="H5" s="89"/>
    </row>
    <row r="6" spans="1:13" s="91" customFormat="1" ht="16.149999999999999" customHeight="1"/>
    <row r="7" spans="1:13" s="93" customFormat="1" ht="87" customHeight="1">
      <c r="A7" s="454" t="s">
        <v>163</v>
      </c>
      <c r="B7" s="454"/>
      <c r="C7" s="454"/>
      <c r="D7" s="454"/>
      <c r="E7" s="454"/>
      <c r="F7" s="454"/>
      <c r="G7" s="454"/>
      <c r="H7" s="92"/>
    </row>
    <row r="8" spans="1:13" s="94" customFormat="1" ht="8.25" customHeight="1"/>
    <row r="9" spans="1:13" s="22" customFormat="1" ht="45" customHeight="1">
      <c r="A9" s="455" t="s">
        <v>231</v>
      </c>
      <c r="B9" s="455"/>
      <c r="C9" s="455"/>
      <c r="D9" s="455"/>
      <c r="E9" s="455"/>
      <c r="F9" s="455"/>
      <c r="G9" s="455"/>
      <c r="H9" s="95"/>
      <c r="I9" s="95"/>
      <c r="J9" s="95"/>
      <c r="K9" s="95"/>
    </row>
    <row r="10" spans="1:13" s="4" customFormat="1" ht="5.25" customHeight="1">
      <c r="A10" s="96"/>
      <c r="B10" s="96"/>
      <c r="E10" s="97"/>
      <c r="H10" s="98"/>
    </row>
    <row r="11" spans="1:13" s="100" customFormat="1" ht="26.25" customHeight="1">
      <c r="A11" s="456" t="s">
        <v>9</v>
      </c>
      <c r="B11" s="456" t="s">
        <v>164</v>
      </c>
      <c r="C11" s="456" t="s">
        <v>165</v>
      </c>
      <c r="D11" s="456" t="s">
        <v>166</v>
      </c>
      <c r="E11" s="457" t="s">
        <v>167</v>
      </c>
      <c r="F11" s="456" t="s">
        <v>168</v>
      </c>
      <c r="G11" s="458" t="s">
        <v>169</v>
      </c>
      <c r="H11" s="99"/>
    </row>
    <row r="12" spans="1:13" s="100" customFormat="1" ht="26.25" customHeight="1">
      <c r="A12" s="456"/>
      <c r="B12" s="456"/>
      <c r="C12" s="456"/>
      <c r="D12" s="456"/>
      <c r="E12" s="457"/>
      <c r="F12" s="456"/>
      <c r="G12" s="458"/>
      <c r="H12" s="99"/>
    </row>
    <row r="13" spans="1:13" s="103" customFormat="1" ht="17.649999999999999" customHeight="1">
      <c r="A13" s="101">
        <v>1</v>
      </c>
      <c r="B13" s="101">
        <v>2</v>
      </c>
      <c r="C13" s="101">
        <v>3</v>
      </c>
      <c r="D13" s="101">
        <v>4</v>
      </c>
      <c r="E13" s="101">
        <v>5</v>
      </c>
      <c r="F13" s="101">
        <v>6</v>
      </c>
      <c r="G13" s="101">
        <v>7</v>
      </c>
      <c r="H13" s="102"/>
    </row>
    <row r="14" spans="1:13" s="107" customFormat="1" ht="25.15" customHeight="1">
      <c r="A14" s="104"/>
      <c r="B14" s="105" t="s">
        <v>170</v>
      </c>
      <c r="C14" s="105"/>
      <c r="D14" s="105"/>
      <c r="E14" s="105"/>
      <c r="F14" s="105"/>
      <c r="G14" s="106">
        <v>0.997</v>
      </c>
      <c r="H14" s="99"/>
    </row>
    <row r="15" spans="1:13" s="111" customFormat="1" ht="20.25" customHeight="1">
      <c r="A15" s="108"/>
      <c r="B15" s="109" t="s">
        <v>171</v>
      </c>
      <c r="C15" s="109"/>
      <c r="D15" s="109"/>
      <c r="E15" s="109"/>
      <c r="F15" s="109"/>
      <c r="G15" s="110">
        <v>0.95</v>
      </c>
      <c r="H15" s="99"/>
    </row>
    <row r="16" spans="1:13" s="111" customFormat="1" ht="20.25" customHeight="1">
      <c r="A16" s="112">
        <v>1</v>
      </c>
      <c r="B16" s="113" t="s">
        <v>28</v>
      </c>
      <c r="C16" s="114" t="s">
        <v>29</v>
      </c>
      <c r="D16" s="115" t="s">
        <v>172</v>
      </c>
      <c r="E16" s="114">
        <v>661</v>
      </c>
      <c r="F16" s="116" t="s">
        <v>173</v>
      </c>
      <c r="G16" s="117">
        <v>0.95</v>
      </c>
      <c r="H16" s="118"/>
    </row>
    <row r="17" spans="1:11" s="107" customFormat="1" ht="25.15" customHeight="1">
      <c r="A17" s="112">
        <v>2</v>
      </c>
      <c r="B17" s="113" t="s">
        <v>24</v>
      </c>
      <c r="C17" s="114" t="s">
        <v>25</v>
      </c>
      <c r="D17" s="115" t="s">
        <v>174</v>
      </c>
      <c r="E17" s="114">
        <v>664</v>
      </c>
      <c r="F17" s="115" t="s">
        <v>173</v>
      </c>
      <c r="G17" s="117">
        <v>0.95</v>
      </c>
      <c r="H17" s="119"/>
    </row>
    <row r="18" spans="1:11" ht="20.25" customHeight="1">
      <c r="A18" s="112">
        <v>3</v>
      </c>
      <c r="B18" s="113" t="s">
        <v>34</v>
      </c>
      <c r="C18" s="114" t="s">
        <v>35</v>
      </c>
      <c r="D18" s="115" t="s">
        <v>174</v>
      </c>
      <c r="E18" s="114">
        <v>664</v>
      </c>
      <c r="F18" s="115" t="s">
        <v>173</v>
      </c>
      <c r="G18" s="117">
        <v>0.95</v>
      </c>
      <c r="I18" s="118"/>
      <c r="J18" s="118"/>
      <c r="K18" s="118"/>
    </row>
    <row r="19" spans="1:11" s="111" customFormat="1" ht="20.25" customHeight="1">
      <c r="A19" s="108"/>
      <c r="B19" s="109" t="s">
        <v>175</v>
      </c>
      <c r="C19" s="109"/>
      <c r="D19" s="109"/>
      <c r="E19" s="109"/>
      <c r="F19" s="109"/>
      <c r="G19" s="110">
        <v>1</v>
      </c>
      <c r="H19" s="99"/>
    </row>
    <row r="20" spans="1:11" s="111" customFormat="1" ht="20.25" customHeight="1">
      <c r="A20" s="112">
        <v>1</v>
      </c>
      <c r="B20" s="113" t="s">
        <v>24</v>
      </c>
      <c r="C20" s="114" t="s">
        <v>25</v>
      </c>
      <c r="D20" s="115" t="s">
        <v>172</v>
      </c>
      <c r="E20" s="114">
        <v>661</v>
      </c>
      <c r="F20" s="115" t="s">
        <v>173</v>
      </c>
      <c r="G20" s="117">
        <v>1</v>
      </c>
      <c r="H20" s="99"/>
    </row>
    <row r="21" spans="1:11" s="111" customFormat="1" ht="20.25" customHeight="1">
      <c r="A21" s="112">
        <v>2</v>
      </c>
      <c r="B21" s="113" t="s">
        <v>24</v>
      </c>
      <c r="C21" s="114" t="s">
        <v>25</v>
      </c>
      <c r="D21" s="115" t="s">
        <v>176</v>
      </c>
      <c r="E21" s="114">
        <v>671</v>
      </c>
      <c r="F21" s="115" t="s">
        <v>177</v>
      </c>
      <c r="G21" s="117">
        <v>1</v>
      </c>
      <c r="H21" s="99"/>
    </row>
    <row r="22" spans="1:11" s="111" customFormat="1" ht="20.25" customHeight="1">
      <c r="A22" s="112">
        <v>3</v>
      </c>
      <c r="B22" s="113" t="s">
        <v>34</v>
      </c>
      <c r="C22" s="114" t="s">
        <v>35</v>
      </c>
      <c r="D22" s="115" t="s">
        <v>172</v>
      </c>
      <c r="E22" s="114">
        <v>661</v>
      </c>
      <c r="F22" s="115" t="s">
        <v>173</v>
      </c>
      <c r="G22" s="117">
        <v>1</v>
      </c>
      <c r="H22" s="99"/>
    </row>
    <row r="23" spans="1:11" ht="20.100000000000001" customHeight="1">
      <c r="A23" s="112">
        <v>4</v>
      </c>
      <c r="B23" s="113" t="s">
        <v>26</v>
      </c>
      <c r="C23" s="114" t="s">
        <v>27</v>
      </c>
      <c r="D23" s="115" t="s">
        <v>172</v>
      </c>
      <c r="E23" s="114">
        <v>661</v>
      </c>
      <c r="F23" s="115" t="s">
        <v>173</v>
      </c>
      <c r="G23" s="117">
        <v>1</v>
      </c>
    </row>
    <row r="24" spans="1:11" s="111" customFormat="1" ht="20.25" customHeight="1">
      <c r="A24" s="112">
        <v>5</v>
      </c>
      <c r="B24" s="113" t="s">
        <v>32</v>
      </c>
      <c r="C24" s="114" t="s">
        <v>33</v>
      </c>
      <c r="D24" s="115" t="s">
        <v>172</v>
      </c>
      <c r="E24" s="114">
        <v>661</v>
      </c>
      <c r="F24" s="115" t="s">
        <v>173</v>
      </c>
      <c r="G24" s="117">
        <v>1</v>
      </c>
      <c r="H24" s="118"/>
    </row>
    <row r="25" spans="1:11" s="111" customFormat="1" ht="20.25" customHeight="1">
      <c r="A25" s="112">
        <v>6</v>
      </c>
      <c r="B25" s="113" t="s">
        <v>32</v>
      </c>
      <c r="C25" s="114" t="s">
        <v>33</v>
      </c>
      <c r="D25" s="115" t="s">
        <v>178</v>
      </c>
      <c r="E25" s="114">
        <v>665</v>
      </c>
      <c r="F25" s="115" t="s">
        <v>177</v>
      </c>
      <c r="G25" s="117">
        <v>1</v>
      </c>
      <c r="H25" s="118"/>
    </row>
    <row r="26" spans="1:11" s="124" customFormat="1" ht="20.25" customHeight="1">
      <c r="A26" s="112">
        <v>7</v>
      </c>
      <c r="B26" s="113" t="s">
        <v>179</v>
      </c>
      <c r="C26" s="114" t="s">
        <v>180</v>
      </c>
      <c r="D26" s="115" t="s">
        <v>172</v>
      </c>
      <c r="E26" s="114">
        <v>661</v>
      </c>
      <c r="F26" s="115" t="s">
        <v>173</v>
      </c>
      <c r="G26" s="122">
        <v>1</v>
      </c>
      <c r="H26" s="123"/>
      <c r="I26" s="118"/>
      <c r="J26" s="118"/>
      <c r="K26" s="118"/>
    </row>
    <row r="27" spans="1:11" s="111" customFormat="1" ht="20.25" customHeight="1">
      <c r="A27" s="104"/>
      <c r="B27" s="105" t="s">
        <v>181</v>
      </c>
      <c r="C27" s="105"/>
      <c r="D27" s="105"/>
      <c r="E27" s="105"/>
      <c r="F27" s="105"/>
      <c r="G27" s="106">
        <v>1.026</v>
      </c>
      <c r="H27" s="118"/>
    </row>
    <row r="28" spans="1:11" s="111" customFormat="1" ht="20.25" customHeight="1">
      <c r="A28" s="108"/>
      <c r="B28" s="109" t="s">
        <v>171</v>
      </c>
      <c r="C28" s="109"/>
      <c r="D28" s="109"/>
      <c r="E28" s="109"/>
      <c r="F28" s="109"/>
      <c r="G28" s="110">
        <v>0.9</v>
      </c>
      <c r="H28" s="118"/>
    </row>
    <row r="29" spans="1:11" s="111" customFormat="1" ht="20.25" customHeight="1">
      <c r="A29" s="112">
        <v>1</v>
      </c>
      <c r="B29" s="113" t="s">
        <v>38</v>
      </c>
      <c r="C29" s="114" t="s">
        <v>59</v>
      </c>
      <c r="D29" s="115" t="s">
        <v>172</v>
      </c>
      <c r="E29" s="114">
        <v>661</v>
      </c>
      <c r="F29" s="115" t="s">
        <v>173</v>
      </c>
      <c r="G29" s="117">
        <v>0.9</v>
      </c>
      <c r="H29" s="118"/>
    </row>
    <row r="30" spans="1:11" s="111" customFormat="1" ht="20.25" customHeight="1">
      <c r="A30" s="112">
        <v>2</v>
      </c>
      <c r="B30" s="126" t="s">
        <v>39</v>
      </c>
      <c r="C30" s="114" t="s">
        <v>40</v>
      </c>
      <c r="D30" s="115" t="s">
        <v>172</v>
      </c>
      <c r="E30" s="114" t="s">
        <v>182</v>
      </c>
      <c r="F30" s="115" t="s">
        <v>183</v>
      </c>
      <c r="G30" s="122">
        <v>0.9</v>
      </c>
      <c r="H30" s="118"/>
    </row>
    <row r="31" spans="1:11" s="111" customFormat="1" ht="20.25" customHeight="1">
      <c r="A31" s="108"/>
      <c r="B31" s="109" t="s">
        <v>175</v>
      </c>
      <c r="C31" s="109"/>
      <c r="D31" s="109"/>
      <c r="E31" s="109"/>
      <c r="F31" s="109"/>
      <c r="G31" s="110">
        <v>1</v>
      </c>
      <c r="H31" s="118"/>
    </row>
    <row r="32" spans="1:11" s="111" customFormat="1" ht="20.25" customHeight="1">
      <c r="A32" s="112">
        <v>1</v>
      </c>
      <c r="B32" s="113" t="s">
        <v>184</v>
      </c>
      <c r="C32" s="114" t="s">
        <v>185</v>
      </c>
      <c r="D32" s="115" t="s">
        <v>172</v>
      </c>
      <c r="E32" s="114">
        <v>661</v>
      </c>
      <c r="F32" s="115" t="s">
        <v>173</v>
      </c>
      <c r="G32" s="117">
        <v>1</v>
      </c>
      <c r="H32" s="118"/>
    </row>
    <row r="33" spans="1:8" s="111" customFormat="1" ht="20.25" customHeight="1">
      <c r="A33" s="112">
        <v>2</v>
      </c>
      <c r="B33" s="113" t="s">
        <v>184</v>
      </c>
      <c r="C33" s="114" t="s">
        <v>185</v>
      </c>
      <c r="D33" s="115" t="s">
        <v>186</v>
      </c>
      <c r="E33" s="114">
        <v>662</v>
      </c>
      <c r="F33" s="115" t="s">
        <v>177</v>
      </c>
      <c r="G33" s="117">
        <v>1</v>
      </c>
      <c r="H33" s="118"/>
    </row>
    <row r="34" spans="1:8" s="111" customFormat="1" ht="20.25" customHeight="1">
      <c r="A34" s="112">
        <v>3</v>
      </c>
      <c r="B34" s="113" t="s">
        <v>184</v>
      </c>
      <c r="C34" s="127" t="s">
        <v>185</v>
      </c>
      <c r="D34" s="115" t="s">
        <v>187</v>
      </c>
      <c r="E34" s="114">
        <v>668</v>
      </c>
      <c r="F34" s="115" t="s">
        <v>177</v>
      </c>
      <c r="G34" s="117">
        <v>1</v>
      </c>
      <c r="H34" s="118"/>
    </row>
    <row r="35" spans="1:8" s="111" customFormat="1" ht="20.25" customHeight="1">
      <c r="A35" s="112">
        <v>4</v>
      </c>
      <c r="B35" s="113" t="s">
        <v>184</v>
      </c>
      <c r="C35" s="114" t="s">
        <v>185</v>
      </c>
      <c r="D35" s="115" t="s">
        <v>188</v>
      </c>
      <c r="E35" s="114">
        <v>672</v>
      </c>
      <c r="F35" s="115" t="s">
        <v>177</v>
      </c>
      <c r="G35" s="117">
        <v>1</v>
      </c>
      <c r="H35" s="118"/>
    </row>
    <row r="36" spans="1:8" s="111" customFormat="1" ht="20.25" customHeight="1">
      <c r="A36" s="112">
        <v>5</v>
      </c>
      <c r="B36" s="113" t="s">
        <v>56</v>
      </c>
      <c r="C36" s="114" t="s">
        <v>57</v>
      </c>
      <c r="D36" s="115" t="s">
        <v>172</v>
      </c>
      <c r="E36" s="114">
        <v>661</v>
      </c>
      <c r="F36" s="115" t="s">
        <v>173</v>
      </c>
      <c r="G36" s="117">
        <v>1</v>
      </c>
      <c r="H36" s="118"/>
    </row>
    <row r="37" spans="1:8" s="107" customFormat="1" ht="20.25" customHeight="1">
      <c r="A37" s="112">
        <v>6</v>
      </c>
      <c r="B37" s="113" t="s">
        <v>56</v>
      </c>
      <c r="C37" s="114" t="s">
        <v>57</v>
      </c>
      <c r="D37" s="115" t="s">
        <v>186</v>
      </c>
      <c r="E37" s="114">
        <v>662</v>
      </c>
      <c r="F37" s="115" t="s">
        <v>177</v>
      </c>
      <c r="G37" s="117">
        <v>1</v>
      </c>
      <c r="H37" s="119"/>
    </row>
    <row r="38" spans="1:8" ht="20.25" customHeight="1">
      <c r="A38" s="112">
        <v>7</v>
      </c>
      <c r="B38" s="113" t="s">
        <v>56</v>
      </c>
      <c r="C38" s="114" t="s">
        <v>57</v>
      </c>
      <c r="D38" s="115" t="s">
        <v>176</v>
      </c>
      <c r="E38" s="114">
        <v>671</v>
      </c>
      <c r="F38" s="115" t="s">
        <v>177</v>
      </c>
      <c r="G38" s="117">
        <v>1</v>
      </c>
    </row>
    <row r="39" spans="1:8" s="111" customFormat="1" ht="20.25" customHeight="1">
      <c r="A39" s="112">
        <v>8</v>
      </c>
      <c r="B39" s="113" t="s">
        <v>189</v>
      </c>
      <c r="C39" s="114" t="s">
        <v>190</v>
      </c>
      <c r="D39" s="115" t="s">
        <v>172</v>
      </c>
      <c r="E39" s="114">
        <v>661</v>
      </c>
      <c r="F39" s="115" t="s">
        <v>173</v>
      </c>
      <c r="G39" s="117">
        <v>1</v>
      </c>
      <c r="H39" s="118"/>
    </row>
    <row r="40" spans="1:8" s="111" customFormat="1" ht="20.25" customHeight="1">
      <c r="A40" s="112">
        <v>9</v>
      </c>
      <c r="B40" s="113" t="s">
        <v>189</v>
      </c>
      <c r="C40" s="114" t="s">
        <v>190</v>
      </c>
      <c r="D40" s="115" t="s">
        <v>186</v>
      </c>
      <c r="E40" s="114">
        <v>662</v>
      </c>
      <c r="F40" s="115" t="s">
        <v>177</v>
      </c>
      <c r="G40" s="117">
        <v>1</v>
      </c>
      <c r="H40" s="118"/>
    </row>
    <row r="41" spans="1:8" s="111" customFormat="1" ht="20.25" customHeight="1">
      <c r="A41" s="112">
        <v>10</v>
      </c>
      <c r="B41" s="113" t="s">
        <v>189</v>
      </c>
      <c r="C41" s="114" t="s">
        <v>190</v>
      </c>
      <c r="D41" s="115" t="s">
        <v>191</v>
      </c>
      <c r="E41" s="114">
        <v>663</v>
      </c>
      <c r="F41" s="115" t="s">
        <v>192</v>
      </c>
      <c r="G41" s="117">
        <v>1</v>
      </c>
      <c r="H41" s="118"/>
    </row>
    <row r="42" spans="1:8" s="111" customFormat="1" ht="20.25" customHeight="1">
      <c r="A42" s="112">
        <v>11</v>
      </c>
      <c r="B42" s="113" t="s">
        <v>189</v>
      </c>
      <c r="C42" s="114" t="s">
        <v>190</v>
      </c>
      <c r="D42" s="115" t="s">
        <v>178</v>
      </c>
      <c r="E42" s="114">
        <v>665</v>
      </c>
      <c r="F42" s="115" t="s">
        <v>177</v>
      </c>
      <c r="G42" s="117">
        <v>1</v>
      </c>
      <c r="H42" s="118"/>
    </row>
    <row r="43" spans="1:8" s="111" customFormat="1" ht="20.25" customHeight="1">
      <c r="A43" s="112">
        <v>12</v>
      </c>
      <c r="B43" s="113" t="s">
        <v>189</v>
      </c>
      <c r="C43" s="114" t="s">
        <v>190</v>
      </c>
      <c r="D43" s="115" t="s">
        <v>193</v>
      </c>
      <c r="E43" s="114">
        <v>666</v>
      </c>
      <c r="F43" s="115" t="s">
        <v>177</v>
      </c>
      <c r="G43" s="117">
        <v>1</v>
      </c>
      <c r="H43" s="118"/>
    </row>
    <row r="44" spans="1:8" s="111" customFormat="1" ht="20.25" customHeight="1">
      <c r="A44" s="112">
        <v>13</v>
      </c>
      <c r="B44" s="113" t="s">
        <v>189</v>
      </c>
      <c r="C44" s="114" t="s">
        <v>190</v>
      </c>
      <c r="D44" s="115" t="s">
        <v>194</v>
      </c>
      <c r="E44" s="114">
        <v>667</v>
      </c>
      <c r="F44" s="115" t="s">
        <v>177</v>
      </c>
      <c r="G44" s="117">
        <v>1</v>
      </c>
      <c r="H44" s="118"/>
    </row>
    <row r="45" spans="1:8" s="111" customFormat="1" ht="20.25" customHeight="1">
      <c r="A45" s="112">
        <v>14</v>
      </c>
      <c r="B45" s="113" t="s">
        <v>189</v>
      </c>
      <c r="C45" s="114" t="s">
        <v>190</v>
      </c>
      <c r="D45" s="115" t="s">
        <v>176</v>
      </c>
      <c r="E45" s="114">
        <v>671</v>
      </c>
      <c r="F45" s="115" t="s">
        <v>177</v>
      </c>
      <c r="G45" s="117">
        <v>1</v>
      </c>
      <c r="H45" s="118"/>
    </row>
    <row r="46" spans="1:8" s="111" customFormat="1" ht="20.25" customHeight="1">
      <c r="A46" s="112">
        <v>15</v>
      </c>
      <c r="B46" s="113" t="s">
        <v>195</v>
      </c>
      <c r="C46" s="114" t="s">
        <v>196</v>
      </c>
      <c r="D46" s="115" t="s">
        <v>172</v>
      </c>
      <c r="E46" s="114">
        <v>661</v>
      </c>
      <c r="F46" s="115" t="s">
        <v>173</v>
      </c>
      <c r="G46" s="117">
        <v>1</v>
      </c>
      <c r="H46" s="118"/>
    </row>
    <row r="47" spans="1:8" s="111" customFormat="1" ht="20.25" customHeight="1">
      <c r="A47" s="112">
        <v>16</v>
      </c>
      <c r="B47" s="113" t="s">
        <v>22</v>
      </c>
      <c r="C47" s="114" t="s">
        <v>23</v>
      </c>
      <c r="D47" s="115" t="s">
        <v>172</v>
      </c>
      <c r="E47" s="114">
        <v>661</v>
      </c>
      <c r="F47" s="115" t="s">
        <v>173</v>
      </c>
      <c r="G47" s="117">
        <v>1</v>
      </c>
      <c r="H47" s="118"/>
    </row>
    <row r="48" spans="1:8" s="152" customFormat="1" ht="20.25" customHeight="1">
      <c r="A48" s="149">
        <v>17</v>
      </c>
      <c r="B48" s="125" t="s">
        <v>22</v>
      </c>
      <c r="C48" s="144" t="s">
        <v>23</v>
      </c>
      <c r="D48" s="145" t="s">
        <v>186</v>
      </c>
      <c r="E48" s="144" t="s">
        <v>232</v>
      </c>
      <c r="F48" s="145" t="s">
        <v>177</v>
      </c>
      <c r="G48" s="150">
        <v>1</v>
      </c>
      <c r="H48" s="151"/>
    </row>
    <row r="49" spans="1:8" s="111" customFormat="1" ht="20.25" customHeight="1">
      <c r="A49" s="112">
        <v>18</v>
      </c>
      <c r="B49" s="113" t="s">
        <v>22</v>
      </c>
      <c r="C49" s="114" t="s">
        <v>23</v>
      </c>
      <c r="D49" s="115" t="s">
        <v>178</v>
      </c>
      <c r="E49" s="114">
        <v>665</v>
      </c>
      <c r="F49" s="115" t="s">
        <v>177</v>
      </c>
      <c r="G49" s="117">
        <v>1</v>
      </c>
      <c r="H49" s="118"/>
    </row>
    <row r="50" spans="1:8" s="111" customFormat="1" ht="20.25" customHeight="1">
      <c r="A50" s="112">
        <v>19</v>
      </c>
      <c r="B50" s="113" t="s">
        <v>22</v>
      </c>
      <c r="C50" s="114" t="s">
        <v>23</v>
      </c>
      <c r="D50" s="115" t="s">
        <v>194</v>
      </c>
      <c r="E50" s="114">
        <v>667</v>
      </c>
      <c r="F50" s="115" t="s">
        <v>177</v>
      </c>
      <c r="G50" s="122">
        <v>1</v>
      </c>
      <c r="H50" s="118"/>
    </row>
    <row r="51" spans="1:8" s="111" customFormat="1" ht="20.25" customHeight="1">
      <c r="A51" s="112">
        <v>20</v>
      </c>
      <c r="B51" s="113" t="s">
        <v>30</v>
      </c>
      <c r="C51" s="114" t="s">
        <v>31</v>
      </c>
      <c r="D51" s="115" t="s">
        <v>172</v>
      </c>
      <c r="E51" s="114">
        <v>661</v>
      </c>
      <c r="F51" s="115" t="s">
        <v>173</v>
      </c>
      <c r="G51" s="117">
        <v>1</v>
      </c>
      <c r="H51" s="118"/>
    </row>
    <row r="52" spans="1:8" s="111" customFormat="1" ht="20.25" customHeight="1">
      <c r="A52" s="112">
        <v>21</v>
      </c>
      <c r="B52" s="113" t="s">
        <v>30</v>
      </c>
      <c r="C52" s="114" t="s">
        <v>31</v>
      </c>
      <c r="D52" s="115" t="s">
        <v>174</v>
      </c>
      <c r="E52" s="114">
        <v>664</v>
      </c>
      <c r="F52" s="115" t="s">
        <v>173</v>
      </c>
      <c r="G52" s="117">
        <v>1</v>
      </c>
      <c r="H52" s="118"/>
    </row>
    <row r="53" spans="1:8" s="111" customFormat="1" ht="20.25" customHeight="1">
      <c r="A53" s="112">
        <v>22</v>
      </c>
      <c r="B53" s="113" t="s">
        <v>30</v>
      </c>
      <c r="C53" s="114" t="s">
        <v>31</v>
      </c>
      <c r="D53" s="115" t="s">
        <v>194</v>
      </c>
      <c r="E53" s="114">
        <v>667</v>
      </c>
      <c r="F53" s="115" t="s">
        <v>177</v>
      </c>
      <c r="G53" s="122">
        <v>1</v>
      </c>
      <c r="H53" s="118"/>
    </row>
    <row r="54" spans="1:8" s="111" customFormat="1" ht="20.25" customHeight="1">
      <c r="A54" s="112">
        <v>23</v>
      </c>
      <c r="B54" s="113" t="s">
        <v>30</v>
      </c>
      <c r="C54" s="114" t="s">
        <v>31</v>
      </c>
      <c r="D54" s="115" t="s">
        <v>176</v>
      </c>
      <c r="E54" s="114">
        <v>671</v>
      </c>
      <c r="F54" s="115" t="s">
        <v>177</v>
      </c>
      <c r="G54" s="122">
        <v>1</v>
      </c>
      <c r="H54" s="118"/>
    </row>
    <row r="55" spans="1:8" s="111" customFormat="1" ht="20.25" customHeight="1">
      <c r="A55" s="108"/>
      <c r="B55" s="109" t="s">
        <v>197</v>
      </c>
      <c r="C55" s="109"/>
      <c r="D55" s="109"/>
      <c r="E55" s="109"/>
      <c r="F55" s="109"/>
      <c r="G55" s="110">
        <v>1.05</v>
      </c>
      <c r="H55" s="118"/>
    </row>
    <row r="56" spans="1:8" s="111" customFormat="1" ht="20.25" customHeight="1">
      <c r="A56" s="112">
        <v>1</v>
      </c>
      <c r="B56" s="113" t="s">
        <v>56</v>
      </c>
      <c r="C56" s="114" t="s">
        <v>57</v>
      </c>
      <c r="D56" s="115" t="s">
        <v>176</v>
      </c>
      <c r="E56" s="114">
        <v>671</v>
      </c>
      <c r="F56" s="115" t="s">
        <v>198</v>
      </c>
      <c r="G56" s="117">
        <v>1.05</v>
      </c>
      <c r="H56" s="118"/>
    </row>
    <row r="57" spans="1:8" s="111" customFormat="1" ht="20.25" customHeight="1">
      <c r="A57" s="112">
        <v>2</v>
      </c>
      <c r="B57" s="113" t="s">
        <v>189</v>
      </c>
      <c r="C57" s="114" t="s">
        <v>190</v>
      </c>
      <c r="D57" s="115" t="s">
        <v>194</v>
      </c>
      <c r="E57" s="114">
        <v>667</v>
      </c>
      <c r="F57" s="115" t="s">
        <v>199</v>
      </c>
      <c r="G57" s="117">
        <v>1.05</v>
      </c>
      <c r="H57" s="118"/>
    </row>
    <row r="58" spans="1:8" s="111" customFormat="1" ht="20.25" customHeight="1">
      <c r="A58" s="112">
        <v>3</v>
      </c>
      <c r="B58" s="113" t="s">
        <v>189</v>
      </c>
      <c r="C58" s="114" t="s">
        <v>190</v>
      </c>
      <c r="D58" s="115" t="s">
        <v>178</v>
      </c>
      <c r="E58" s="114">
        <v>665</v>
      </c>
      <c r="F58" s="115" t="s">
        <v>200</v>
      </c>
      <c r="G58" s="117">
        <v>1.05</v>
      </c>
      <c r="H58" s="118"/>
    </row>
    <row r="59" spans="1:8" s="111" customFormat="1" ht="20.25" customHeight="1">
      <c r="A59" s="112">
        <v>4</v>
      </c>
      <c r="B59" s="113" t="s">
        <v>189</v>
      </c>
      <c r="C59" s="114" t="s">
        <v>190</v>
      </c>
      <c r="D59" s="115" t="s">
        <v>178</v>
      </c>
      <c r="E59" s="114">
        <v>665</v>
      </c>
      <c r="F59" s="115" t="s">
        <v>201</v>
      </c>
      <c r="G59" s="117">
        <v>1.05</v>
      </c>
      <c r="H59" s="118"/>
    </row>
    <row r="60" spans="1:8" s="111" customFormat="1" ht="20.25" customHeight="1">
      <c r="A60" s="112">
        <v>5</v>
      </c>
      <c r="B60" s="113" t="s">
        <v>22</v>
      </c>
      <c r="C60" s="114" t="s">
        <v>23</v>
      </c>
      <c r="D60" s="115" t="s">
        <v>178</v>
      </c>
      <c r="E60" s="114">
        <v>665</v>
      </c>
      <c r="F60" s="115" t="s">
        <v>200</v>
      </c>
      <c r="G60" s="117">
        <v>1.05</v>
      </c>
      <c r="H60" s="118"/>
    </row>
    <row r="61" spans="1:8" ht="20.25" customHeight="1">
      <c r="A61" s="112">
        <v>6</v>
      </c>
      <c r="B61" s="113" t="s">
        <v>22</v>
      </c>
      <c r="C61" s="114" t="s">
        <v>23</v>
      </c>
      <c r="D61" s="115" t="s">
        <v>178</v>
      </c>
      <c r="E61" s="114">
        <v>665</v>
      </c>
      <c r="F61" s="115" t="s">
        <v>201</v>
      </c>
      <c r="G61" s="117">
        <v>1.05</v>
      </c>
    </row>
    <row r="62" spans="1:8" s="111" customFormat="1" ht="20.25" customHeight="1">
      <c r="A62" s="112">
        <v>7</v>
      </c>
      <c r="B62" s="113" t="s">
        <v>22</v>
      </c>
      <c r="C62" s="114" t="s">
        <v>23</v>
      </c>
      <c r="D62" s="115" t="s">
        <v>194</v>
      </c>
      <c r="E62" s="114">
        <v>667</v>
      </c>
      <c r="F62" s="115" t="s">
        <v>202</v>
      </c>
      <c r="G62" s="117">
        <v>1.05</v>
      </c>
      <c r="H62" s="118"/>
    </row>
    <row r="63" spans="1:8" s="111" customFormat="1" ht="20.25" customHeight="1">
      <c r="A63" s="112">
        <v>8</v>
      </c>
      <c r="B63" s="113" t="s">
        <v>22</v>
      </c>
      <c r="C63" s="114" t="s">
        <v>23</v>
      </c>
      <c r="D63" s="115" t="s">
        <v>194</v>
      </c>
      <c r="E63" s="114">
        <v>667</v>
      </c>
      <c r="F63" s="115" t="s">
        <v>199</v>
      </c>
      <c r="G63" s="117">
        <v>1.05</v>
      </c>
      <c r="H63" s="118"/>
    </row>
    <row r="64" spans="1:8" s="111" customFormat="1" ht="20.25" customHeight="1">
      <c r="A64" s="112">
        <v>9</v>
      </c>
      <c r="B64" s="113" t="s">
        <v>24</v>
      </c>
      <c r="C64" s="114" t="s">
        <v>25</v>
      </c>
      <c r="D64" s="115" t="s">
        <v>176</v>
      </c>
      <c r="E64" s="114">
        <v>671</v>
      </c>
      <c r="F64" s="115" t="s">
        <v>198</v>
      </c>
      <c r="G64" s="117">
        <v>1.05</v>
      </c>
      <c r="H64" s="118"/>
    </row>
    <row r="65" spans="1:11" s="111" customFormat="1" ht="20.25" customHeight="1">
      <c r="A65" s="112">
        <v>10</v>
      </c>
      <c r="B65" s="113" t="s">
        <v>30</v>
      </c>
      <c r="C65" s="114" t="s">
        <v>31</v>
      </c>
      <c r="D65" s="115" t="s">
        <v>194</v>
      </c>
      <c r="E65" s="114">
        <v>667</v>
      </c>
      <c r="F65" s="115" t="s">
        <v>202</v>
      </c>
      <c r="G65" s="117">
        <v>1.05</v>
      </c>
      <c r="H65" s="118"/>
    </row>
    <row r="66" spans="1:11" s="111" customFormat="1" ht="20.25" customHeight="1">
      <c r="A66" s="112">
        <v>11</v>
      </c>
      <c r="B66" s="113" t="s">
        <v>30</v>
      </c>
      <c r="C66" s="114" t="s">
        <v>31</v>
      </c>
      <c r="D66" s="115" t="s">
        <v>194</v>
      </c>
      <c r="E66" s="114">
        <v>667</v>
      </c>
      <c r="F66" s="115" t="s">
        <v>199</v>
      </c>
      <c r="G66" s="117">
        <v>1.05</v>
      </c>
      <c r="H66" s="118"/>
    </row>
    <row r="67" spans="1:11" s="111" customFormat="1" ht="20.25" customHeight="1">
      <c r="A67" s="112">
        <v>12</v>
      </c>
      <c r="B67" s="113" t="s">
        <v>30</v>
      </c>
      <c r="C67" s="114" t="s">
        <v>31</v>
      </c>
      <c r="D67" s="115" t="s">
        <v>176</v>
      </c>
      <c r="E67" s="114">
        <v>671</v>
      </c>
      <c r="F67" s="115" t="s">
        <v>198</v>
      </c>
      <c r="G67" s="117">
        <v>1.05</v>
      </c>
      <c r="H67" s="118"/>
    </row>
    <row r="68" spans="1:11" s="111" customFormat="1" ht="20.25" customHeight="1">
      <c r="A68" s="112">
        <v>13</v>
      </c>
      <c r="B68" s="113" t="s">
        <v>32</v>
      </c>
      <c r="C68" s="114" t="s">
        <v>33</v>
      </c>
      <c r="D68" s="115" t="s">
        <v>178</v>
      </c>
      <c r="E68" s="114">
        <v>665</v>
      </c>
      <c r="F68" s="115" t="s">
        <v>200</v>
      </c>
      <c r="G68" s="117">
        <v>1.05</v>
      </c>
      <c r="H68" s="118"/>
    </row>
    <row r="69" spans="1:11" s="111" customFormat="1" ht="20.25" customHeight="1">
      <c r="A69" s="112">
        <v>14</v>
      </c>
      <c r="B69" s="113" t="s">
        <v>32</v>
      </c>
      <c r="C69" s="114" t="s">
        <v>33</v>
      </c>
      <c r="D69" s="115" t="s">
        <v>178</v>
      </c>
      <c r="E69" s="114">
        <v>665</v>
      </c>
      <c r="F69" s="115" t="s">
        <v>201</v>
      </c>
      <c r="G69" s="117">
        <v>1.05</v>
      </c>
      <c r="H69" s="118"/>
    </row>
    <row r="70" spans="1:11" s="111" customFormat="1" ht="20.25" customHeight="1">
      <c r="A70" s="108"/>
      <c r="B70" s="109" t="s">
        <v>203</v>
      </c>
      <c r="C70" s="109"/>
      <c r="D70" s="109"/>
      <c r="E70" s="109"/>
      <c r="F70" s="109"/>
      <c r="G70" s="110">
        <v>1.07</v>
      </c>
      <c r="H70" s="118"/>
    </row>
    <row r="71" spans="1:11" s="111" customFormat="1" ht="20.25" customHeight="1">
      <c r="A71" s="112">
        <v>1</v>
      </c>
      <c r="B71" s="113" t="s">
        <v>184</v>
      </c>
      <c r="C71" s="127" t="s">
        <v>185</v>
      </c>
      <c r="D71" s="115" t="s">
        <v>187</v>
      </c>
      <c r="E71" s="114">
        <v>668</v>
      </c>
      <c r="F71" s="115" t="s">
        <v>202</v>
      </c>
      <c r="G71" s="122">
        <v>1.07</v>
      </c>
      <c r="H71" s="118"/>
    </row>
    <row r="72" spans="1:11" s="111" customFormat="1" ht="20.25" customHeight="1">
      <c r="A72" s="112">
        <v>2</v>
      </c>
      <c r="B72" s="113" t="s">
        <v>184</v>
      </c>
      <c r="C72" s="127" t="s">
        <v>185</v>
      </c>
      <c r="D72" s="115" t="s">
        <v>187</v>
      </c>
      <c r="E72" s="114">
        <v>668</v>
      </c>
      <c r="F72" s="115" t="s">
        <v>199</v>
      </c>
      <c r="G72" s="122">
        <v>1.07</v>
      </c>
      <c r="H72" s="118"/>
    </row>
    <row r="73" spans="1:11" s="111" customFormat="1" ht="20.25" customHeight="1">
      <c r="A73" s="112">
        <v>3</v>
      </c>
      <c r="B73" s="113" t="s">
        <v>189</v>
      </c>
      <c r="C73" s="114" t="s">
        <v>190</v>
      </c>
      <c r="D73" s="115" t="s">
        <v>193</v>
      </c>
      <c r="E73" s="114">
        <v>666</v>
      </c>
      <c r="F73" s="115" t="s">
        <v>200</v>
      </c>
      <c r="G73" s="122">
        <v>1.07</v>
      </c>
      <c r="H73" s="118"/>
    </row>
    <row r="74" spans="1:11" s="111" customFormat="1" ht="20.25" customHeight="1">
      <c r="A74" s="112">
        <v>4</v>
      </c>
      <c r="B74" s="113" t="s">
        <v>189</v>
      </c>
      <c r="C74" s="114" t="s">
        <v>190</v>
      </c>
      <c r="D74" s="115" t="s">
        <v>187</v>
      </c>
      <c r="E74" s="114" t="s">
        <v>204</v>
      </c>
      <c r="F74" s="115" t="s">
        <v>202</v>
      </c>
      <c r="G74" s="122">
        <v>1.07</v>
      </c>
      <c r="H74" s="118"/>
    </row>
    <row r="75" spans="1:11" s="111" customFormat="1" ht="20.25" customHeight="1">
      <c r="A75" s="108"/>
      <c r="B75" s="109" t="s">
        <v>205</v>
      </c>
      <c r="C75" s="109"/>
      <c r="D75" s="109"/>
      <c r="E75" s="109"/>
      <c r="F75" s="109"/>
      <c r="G75" s="110">
        <v>1.2</v>
      </c>
      <c r="H75" s="118"/>
    </row>
    <row r="76" spans="1:11" s="111" customFormat="1" ht="20.25" customHeight="1">
      <c r="A76" s="112">
        <v>1</v>
      </c>
      <c r="B76" s="128" t="s">
        <v>157</v>
      </c>
      <c r="C76" s="127" t="s">
        <v>37</v>
      </c>
      <c r="D76" s="115" t="s">
        <v>172</v>
      </c>
      <c r="E76" s="114">
        <v>661</v>
      </c>
      <c r="F76" s="115" t="s">
        <v>173</v>
      </c>
      <c r="G76" s="117">
        <v>1.2</v>
      </c>
      <c r="H76" s="118"/>
    </row>
    <row r="77" spans="1:11" s="118" customFormat="1" ht="20.25" customHeight="1">
      <c r="A77" s="112">
        <v>2</v>
      </c>
      <c r="B77" s="113" t="s">
        <v>157</v>
      </c>
      <c r="C77" s="114" t="s">
        <v>37</v>
      </c>
      <c r="D77" s="115" t="s">
        <v>174</v>
      </c>
      <c r="E77" s="114">
        <v>664</v>
      </c>
      <c r="F77" s="115" t="s">
        <v>173</v>
      </c>
      <c r="G77" s="117">
        <v>1.2</v>
      </c>
      <c r="I77" s="111"/>
      <c r="J77" s="111"/>
      <c r="K77" s="111"/>
    </row>
    <row r="78" spans="1:11" s="111" customFormat="1" ht="20.25" customHeight="1">
      <c r="A78" s="104"/>
      <c r="B78" s="105" t="s">
        <v>206</v>
      </c>
      <c r="C78" s="105"/>
      <c r="D78" s="105"/>
      <c r="E78" s="105"/>
      <c r="F78" s="105"/>
      <c r="G78" s="106">
        <v>1.107</v>
      </c>
      <c r="H78" s="118"/>
      <c r="I78" s="121"/>
      <c r="J78" s="121"/>
      <c r="K78" s="121"/>
    </row>
    <row r="79" spans="1:11" s="130" customFormat="1" ht="20.25" customHeight="1">
      <c r="A79" s="108"/>
      <c r="B79" s="109" t="s">
        <v>171</v>
      </c>
      <c r="C79" s="109"/>
      <c r="D79" s="109"/>
      <c r="E79" s="109"/>
      <c r="F79" s="109"/>
      <c r="G79" s="110">
        <v>1.1000000000000001</v>
      </c>
      <c r="H79" s="129"/>
      <c r="I79" s="111"/>
      <c r="J79" s="111"/>
      <c r="K79" s="111"/>
    </row>
    <row r="80" spans="1:11" ht="20.25" customHeight="1">
      <c r="A80" s="131">
        <v>1</v>
      </c>
      <c r="B80" s="132" t="s">
        <v>184</v>
      </c>
      <c r="C80" s="127" t="s">
        <v>185</v>
      </c>
      <c r="D80" s="115" t="s">
        <v>186</v>
      </c>
      <c r="E80" s="114">
        <v>662</v>
      </c>
      <c r="F80" s="115" t="s">
        <v>200</v>
      </c>
      <c r="G80" s="117">
        <v>1.1000000000000001</v>
      </c>
      <c r="I80" s="111"/>
      <c r="J80" s="111"/>
      <c r="K80" s="111"/>
    </row>
    <row r="81" spans="1:11" ht="20.25" customHeight="1">
      <c r="A81" s="131">
        <v>2</v>
      </c>
      <c r="B81" s="128" t="s">
        <v>184</v>
      </c>
      <c r="C81" s="127" t="s">
        <v>185</v>
      </c>
      <c r="D81" s="115" t="s">
        <v>186</v>
      </c>
      <c r="E81" s="114">
        <v>662</v>
      </c>
      <c r="F81" s="115" t="s">
        <v>207</v>
      </c>
      <c r="G81" s="117">
        <v>1.1000000000000001</v>
      </c>
      <c r="I81" s="130"/>
      <c r="J81" s="130"/>
      <c r="K81" s="130"/>
    </row>
    <row r="82" spans="1:11" ht="20.25" customHeight="1">
      <c r="A82" s="131">
        <v>3</v>
      </c>
      <c r="B82" s="128" t="s">
        <v>184</v>
      </c>
      <c r="C82" s="127" t="s">
        <v>185</v>
      </c>
      <c r="D82" s="115" t="s">
        <v>186</v>
      </c>
      <c r="E82" s="114">
        <v>662</v>
      </c>
      <c r="F82" s="133" t="s">
        <v>208</v>
      </c>
      <c r="G82" s="117">
        <v>1.1000000000000001</v>
      </c>
    </row>
    <row r="83" spans="1:11" s="120" customFormat="1" ht="20.25" customHeight="1">
      <c r="A83" s="131">
        <v>4</v>
      </c>
      <c r="B83" s="128" t="s">
        <v>184</v>
      </c>
      <c r="C83" s="127" t="s">
        <v>185</v>
      </c>
      <c r="D83" s="115" t="s">
        <v>186</v>
      </c>
      <c r="E83" s="114">
        <v>662</v>
      </c>
      <c r="F83" s="133" t="s">
        <v>209</v>
      </c>
      <c r="G83" s="117">
        <v>1.1000000000000001</v>
      </c>
      <c r="I83" s="121"/>
      <c r="J83" s="121"/>
      <c r="K83" s="121"/>
    </row>
    <row r="84" spans="1:11" s="120" customFormat="1" ht="20.25" customHeight="1">
      <c r="A84" s="131">
        <v>5</v>
      </c>
      <c r="B84" s="128" t="s">
        <v>184</v>
      </c>
      <c r="C84" s="127" t="s">
        <v>185</v>
      </c>
      <c r="D84" s="115" t="s">
        <v>186</v>
      </c>
      <c r="E84" s="114">
        <v>662</v>
      </c>
      <c r="F84" s="133" t="s">
        <v>210</v>
      </c>
      <c r="G84" s="117">
        <v>1.1000000000000001</v>
      </c>
      <c r="I84" s="121"/>
      <c r="J84" s="121"/>
      <c r="K84" s="121"/>
    </row>
    <row r="85" spans="1:11" s="120" customFormat="1" ht="20.25" customHeight="1">
      <c r="A85" s="131">
        <v>6</v>
      </c>
      <c r="B85" s="128" t="s">
        <v>184</v>
      </c>
      <c r="C85" s="127" t="s">
        <v>185</v>
      </c>
      <c r="D85" s="115" t="s">
        <v>186</v>
      </c>
      <c r="E85" s="114">
        <v>662</v>
      </c>
      <c r="F85" s="133" t="s">
        <v>211</v>
      </c>
      <c r="G85" s="117">
        <v>1.1000000000000001</v>
      </c>
      <c r="I85" s="121"/>
      <c r="J85" s="121"/>
      <c r="K85" s="121"/>
    </row>
    <row r="86" spans="1:11" s="120" customFormat="1" ht="20.25" customHeight="1">
      <c r="A86" s="131">
        <v>7</v>
      </c>
      <c r="B86" s="128" t="s">
        <v>184</v>
      </c>
      <c r="C86" s="127" t="s">
        <v>185</v>
      </c>
      <c r="D86" s="115" t="s">
        <v>186</v>
      </c>
      <c r="E86" s="114">
        <v>662</v>
      </c>
      <c r="F86" s="133" t="s">
        <v>212</v>
      </c>
      <c r="G86" s="117">
        <v>1.1000000000000001</v>
      </c>
      <c r="I86" s="121"/>
      <c r="J86" s="121"/>
      <c r="K86" s="121"/>
    </row>
    <row r="87" spans="1:11" s="120" customFormat="1" ht="20.25" customHeight="1">
      <c r="A87" s="131">
        <v>8</v>
      </c>
      <c r="B87" s="128" t="s">
        <v>184</v>
      </c>
      <c r="C87" s="127" t="s">
        <v>185</v>
      </c>
      <c r="D87" s="115" t="s">
        <v>186</v>
      </c>
      <c r="E87" s="114">
        <v>662</v>
      </c>
      <c r="F87" s="133" t="s">
        <v>213</v>
      </c>
      <c r="G87" s="117">
        <v>1.1000000000000001</v>
      </c>
      <c r="I87" s="121"/>
      <c r="J87" s="121"/>
      <c r="K87" s="121"/>
    </row>
    <row r="88" spans="1:11" s="120" customFormat="1" ht="20.25" customHeight="1">
      <c r="A88" s="131">
        <v>9</v>
      </c>
      <c r="B88" s="128" t="s">
        <v>184</v>
      </c>
      <c r="C88" s="127" t="s">
        <v>185</v>
      </c>
      <c r="D88" s="115" t="s">
        <v>186</v>
      </c>
      <c r="E88" s="114">
        <v>662</v>
      </c>
      <c r="F88" s="133" t="s">
        <v>214</v>
      </c>
      <c r="G88" s="117">
        <v>1.1000000000000001</v>
      </c>
      <c r="I88" s="121"/>
      <c r="J88" s="121"/>
      <c r="K88" s="121"/>
    </row>
    <row r="89" spans="1:11" s="120" customFormat="1" ht="20.25" customHeight="1">
      <c r="A89" s="131">
        <v>10</v>
      </c>
      <c r="B89" s="128" t="s">
        <v>184</v>
      </c>
      <c r="C89" s="127" t="s">
        <v>185</v>
      </c>
      <c r="D89" s="115" t="s">
        <v>186</v>
      </c>
      <c r="E89" s="114">
        <v>662</v>
      </c>
      <c r="F89" s="133" t="s">
        <v>215</v>
      </c>
      <c r="G89" s="117">
        <v>1.1000000000000001</v>
      </c>
      <c r="I89" s="121"/>
      <c r="J89" s="121"/>
      <c r="K89" s="121"/>
    </row>
    <row r="90" spans="1:11" s="120" customFormat="1" ht="20.25" customHeight="1">
      <c r="A90" s="131">
        <v>11</v>
      </c>
      <c r="B90" s="128" t="s">
        <v>184</v>
      </c>
      <c r="C90" s="127" t="s">
        <v>185</v>
      </c>
      <c r="D90" s="115" t="s">
        <v>186</v>
      </c>
      <c r="E90" s="114">
        <v>662</v>
      </c>
      <c r="F90" s="133" t="s">
        <v>216</v>
      </c>
      <c r="G90" s="117">
        <v>1.1000000000000001</v>
      </c>
      <c r="I90" s="121"/>
      <c r="J90" s="121"/>
      <c r="K90" s="121"/>
    </row>
    <row r="91" spans="1:11" s="120" customFormat="1" ht="20.25" customHeight="1">
      <c r="A91" s="131">
        <v>12</v>
      </c>
      <c r="B91" s="128" t="s">
        <v>184</v>
      </c>
      <c r="C91" s="127" t="s">
        <v>185</v>
      </c>
      <c r="D91" s="115" t="s">
        <v>186</v>
      </c>
      <c r="E91" s="114">
        <v>662</v>
      </c>
      <c r="F91" s="115" t="s">
        <v>217</v>
      </c>
      <c r="G91" s="117">
        <v>1.1000000000000001</v>
      </c>
      <c r="I91" s="121"/>
      <c r="J91" s="121"/>
      <c r="K91" s="121"/>
    </row>
    <row r="92" spans="1:11" s="120" customFormat="1" ht="20.25" customHeight="1">
      <c r="A92" s="131">
        <v>13</v>
      </c>
      <c r="B92" s="113" t="s">
        <v>56</v>
      </c>
      <c r="C92" s="114" t="s">
        <v>57</v>
      </c>
      <c r="D92" s="115" t="s">
        <v>186</v>
      </c>
      <c r="E92" s="114">
        <v>662</v>
      </c>
      <c r="F92" s="133" t="s">
        <v>218</v>
      </c>
      <c r="G92" s="117">
        <v>1.1000000000000001</v>
      </c>
      <c r="I92" s="121"/>
      <c r="J92" s="121"/>
      <c r="K92" s="121"/>
    </row>
    <row r="93" spans="1:11" s="120" customFormat="1" ht="20.25" customHeight="1">
      <c r="A93" s="131">
        <v>14</v>
      </c>
      <c r="B93" s="113" t="s">
        <v>56</v>
      </c>
      <c r="C93" s="114" t="s">
        <v>57</v>
      </c>
      <c r="D93" s="115" t="s">
        <v>186</v>
      </c>
      <c r="E93" s="114">
        <v>662</v>
      </c>
      <c r="F93" s="133" t="s">
        <v>219</v>
      </c>
      <c r="G93" s="117">
        <v>1.1000000000000001</v>
      </c>
      <c r="I93" s="121"/>
      <c r="J93" s="121"/>
      <c r="K93" s="121"/>
    </row>
    <row r="94" spans="1:11" s="120" customFormat="1" ht="20.25" customHeight="1">
      <c r="A94" s="131">
        <v>15</v>
      </c>
      <c r="B94" s="113" t="s">
        <v>56</v>
      </c>
      <c r="C94" s="114" t="s">
        <v>57</v>
      </c>
      <c r="D94" s="115" t="s">
        <v>186</v>
      </c>
      <c r="E94" s="114">
        <v>662</v>
      </c>
      <c r="F94" s="133" t="s">
        <v>220</v>
      </c>
      <c r="G94" s="117">
        <v>1.1000000000000001</v>
      </c>
      <c r="I94" s="121"/>
      <c r="J94" s="121"/>
      <c r="K94" s="121"/>
    </row>
    <row r="95" spans="1:11" s="120" customFormat="1" ht="20.25" customHeight="1">
      <c r="A95" s="131">
        <v>16</v>
      </c>
      <c r="B95" s="113" t="s">
        <v>56</v>
      </c>
      <c r="C95" s="114" t="s">
        <v>57</v>
      </c>
      <c r="D95" s="115" t="s">
        <v>186</v>
      </c>
      <c r="E95" s="114">
        <v>662</v>
      </c>
      <c r="F95" s="133" t="s">
        <v>214</v>
      </c>
      <c r="G95" s="117">
        <v>1.1000000000000001</v>
      </c>
      <c r="I95" s="121"/>
      <c r="J95" s="121"/>
      <c r="K95" s="121"/>
    </row>
    <row r="96" spans="1:11" s="120" customFormat="1" ht="20.25" customHeight="1">
      <c r="A96" s="131">
        <v>17</v>
      </c>
      <c r="B96" s="128" t="s">
        <v>189</v>
      </c>
      <c r="C96" s="127" t="s">
        <v>190</v>
      </c>
      <c r="D96" s="115" t="s">
        <v>186</v>
      </c>
      <c r="E96" s="114">
        <v>662</v>
      </c>
      <c r="F96" s="133" t="s">
        <v>221</v>
      </c>
      <c r="G96" s="117">
        <v>1.1000000000000001</v>
      </c>
      <c r="I96" s="121"/>
      <c r="J96" s="121"/>
      <c r="K96" s="121"/>
    </row>
    <row r="97" spans="1:11" s="120" customFormat="1" ht="20.25" customHeight="1">
      <c r="A97" s="131">
        <v>18</v>
      </c>
      <c r="B97" s="128" t="s">
        <v>189</v>
      </c>
      <c r="C97" s="127" t="s">
        <v>190</v>
      </c>
      <c r="D97" s="115" t="s">
        <v>186</v>
      </c>
      <c r="E97" s="114">
        <v>662</v>
      </c>
      <c r="F97" s="115" t="s">
        <v>210</v>
      </c>
      <c r="G97" s="117">
        <v>1.1000000000000001</v>
      </c>
      <c r="I97" s="121"/>
      <c r="J97" s="121"/>
      <c r="K97" s="121"/>
    </row>
    <row r="98" spans="1:11" s="120" customFormat="1" ht="20.25" customHeight="1">
      <c r="A98" s="131">
        <v>19</v>
      </c>
      <c r="B98" s="128" t="s">
        <v>189</v>
      </c>
      <c r="C98" s="127" t="s">
        <v>190</v>
      </c>
      <c r="D98" s="115" t="s">
        <v>186</v>
      </c>
      <c r="E98" s="114">
        <v>662</v>
      </c>
      <c r="F98" s="115" t="s">
        <v>198</v>
      </c>
      <c r="G98" s="117">
        <v>1.1000000000000001</v>
      </c>
      <c r="I98" s="121"/>
      <c r="J98" s="121"/>
      <c r="K98" s="121"/>
    </row>
    <row r="99" spans="1:11" s="120" customFormat="1" ht="20.25" customHeight="1">
      <c r="A99" s="131">
        <v>20</v>
      </c>
      <c r="B99" s="128" t="s">
        <v>189</v>
      </c>
      <c r="C99" s="127" t="s">
        <v>190</v>
      </c>
      <c r="D99" s="115" t="s">
        <v>186</v>
      </c>
      <c r="E99" s="114">
        <v>662</v>
      </c>
      <c r="F99" s="133" t="s">
        <v>213</v>
      </c>
      <c r="G99" s="117">
        <v>1.1000000000000001</v>
      </c>
      <c r="I99" s="121"/>
      <c r="J99" s="121"/>
      <c r="K99" s="121"/>
    </row>
    <row r="100" spans="1:11" s="120" customFormat="1" ht="20.25" customHeight="1">
      <c r="A100" s="131">
        <v>21</v>
      </c>
      <c r="B100" s="128" t="s">
        <v>189</v>
      </c>
      <c r="C100" s="127" t="s">
        <v>190</v>
      </c>
      <c r="D100" s="115" t="s">
        <v>186</v>
      </c>
      <c r="E100" s="114">
        <v>662</v>
      </c>
      <c r="F100" s="133" t="s">
        <v>222</v>
      </c>
      <c r="G100" s="117">
        <v>1.1000000000000001</v>
      </c>
      <c r="I100" s="121"/>
      <c r="J100" s="121"/>
      <c r="K100" s="121"/>
    </row>
    <row r="101" spans="1:11" s="147" customFormat="1" ht="20.25" customHeight="1">
      <c r="A101" s="143">
        <v>22</v>
      </c>
      <c r="B101" s="125" t="s">
        <v>22</v>
      </c>
      <c r="C101" s="144" t="s">
        <v>23</v>
      </c>
      <c r="D101" s="145" t="s">
        <v>186</v>
      </c>
      <c r="E101" s="144">
        <v>662</v>
      </c>
      <c r="F101" s="145" t="s">
        <v>198</v>
      </c>
      <c r="G101" s="146">
        <v>1.1000000000000001</v>
      </c>
      <c r="I101" s="148"/>
      <c r="J101" s="148"/>
      <c r="K101" s="148"/>
    </row>
    <row r="102" spans="1:11" s="152" customFormat="1" ht="20.25" customHeight="1">
      <c r="A102" s="149">
        <v>23</v>
      </c>
      <c r="B102" s="227" t="s">
        <v>39</v>
      </c>
      <c r="C102" s="144" t="s">
        <v>40</v>
      </c>
      <c r="D102" s="145" t="s">
        <v>186</v>
      </c>
      <c r="E102" s="144">
        <v>662</v>
      </c>
      <c r="F102" s="145" t="s">
        <v>306</v>
      </c>
      <c r="G102" s="150">
        <v>1.1000000000000001</v>
      </c>
      <c r="H102" s="151"/>
    </row>
    <row r="103" spans="1:11" ht="20.25" customHeight="1">
      <c r="A103" s="108"/>
      <c r="B103" s="109" t="s">
        <v>175</v>
      </c>
      <c r="C103" s="109"/>
      <c r="D103" s="109"/>
      <c r="E103" s="109"/>
      <c r="F103" s="109"/>
      <c r="G103" s="110">
        <v>1.1200000000000001</v>
      </c>
    </row>
    <row r="104" spans="1:11" ht="20.25" customHeight="1">
      <c r="A104" s="131">
        <v>1</v>
      </c>
      <c r="B104" s="128" t="s">
        <v>184</v>
      </c>
      <c r="C104" s="127" t="s">
        <v>185</v>
      </c>
      <c r="D104" s="115" t="s">
        <v>186</v>
      </c>
      <c r="E104" s="114">
        <v>662</v>
      </c>
      <c r="F104" s="115" t="s">
        <v>223</v>
      </c>
      <c r="G104" s="122">
        <v>1.1200000000000001</v>
      </c>
    </row>
    <row r="105" spans="1:11" s="120" customFormat="1" ht="20.25" customHeight="1">
      <c r="A105" s="131">
        <v>2</v>
      </c>
      <c r="B105" s="132" t="s">
        <v>184</v>
      </c>
      <c r="C105" s="127" t="s">
        <v>185</v>
      </c>
      <c r="D105" s="115" t="s">
        <v>186</v>
      </c>
      <c r="E105" s="114">
        <v>662</v>
      </c>
      <c r="F105" s="115" t="s">
        <v>198</v>
      </c>
      <c r="G105" s="122">
        <v>1.1200000000000001</v>
      </c>
      <c r="I105" s="121"/>
      <c r="J105" s="121"/>
      <c r="K105" s="121"/>
    </row>
    <row r="106" spans="1:11" s="120" customFormat="1" ht="20.25" customHeight="1">
      <c r="A106" s="131">
        <v>3</v>
      </c>
      <c r="B106" s="128" t="s">
        <v>184</v>
      </c>
      <c r="C106" s="127" t="s">
        <v>185</v>
      </c>
      <c r="D106" s="115" t="s">
        <v>187</v>
      </c>
      <c r="E106" s="114">
        <v>668</v>
      </c>
      <c r="F106" s="115" t="s">
        <v>217</v>
      </c>
      <c r="G106" s="122">
        <v>1.1200000000000001</v>
      </c>
      <c r="I106" s="121"/>
      <c r="J106" s="121"/>
      <c r="K106" s="121"/>
    </row>
    <row r="107" spans="1:11" s="120" customFormat="1" ht="20.25" customHeight="1">
      <c r="A107" s="131">
        <v>4</v>
      </c>
      <c r="B107" s="128" t="s">
        <v>184</v>
      </c>
      <c r="C107" s="127" t="s">
        <v>185</v>
      </c>
      <c r="D107" s="115" t="s">
        <v>188</v>
      </c>
      <c r="E107" s="114">
        <v>672</v>
      </c>
      <c r="F107" s="115" t="s">
        <v>217</v>
      </c>
      <c r="G107" s="122">
        <v>1.1200000000000001</v>
      </c>
      <c r="I107" s="121"/>
      <c r="J107" s="121"/>
      <c r="K107" s="121"/>
    </row>
    <row r="108" spans="1:11" ht="20.25" customHeight="1">
      <c r="A108" s="131">
        <v>5</v>
      </c>
      <c r="B108" s="132" t="s">
        <v>184</v>
      </c>
      <c r="C108" s="127" t="s">
        <v>185</v>
      </c>
      <c r="D108" s="115" t="s">
        <v>188</v>
      </c>
      <c r="E108" s="114">
        <v>672</v>
      </c>
      <c r="F108" s="115" t="s">
        <v>198</v>
      </c>
      <c r="G108" s="122">
        <v>1.1200000000000001</v>
      </c>
    </row>
    <row r="109" spans="1:11" ht="20.25" customHeight="1">
      <c r="A109" s="131">
        <v>6</v>
      </c>
      <c r="B109" s="128" t="s">
        <v>189</v>
      </c>
      <c r="C109" s="127" t="s">
        <v>190</v>
      </c>
      <c r="D109" s="115" t="s">
        <v>186</v>
      </c>
      <c r="E109" s="114">
        <v>662</v>
      </c>
      <c r="F109" s="115" t="s">
        <v>223</v>
      </c>
      <c r="G109" s="122">
        <v>1.1200000000000001</v>
      </c>
    </row>
    <row r="110" spans="1:11" ht="20.25" customHeight="1">
      <c r="A110" s="131">
        <v>7</v>
      </c>
      <c r="B110" s="128" t="s">
        <v>189</v>
      </c>
      <c r="C110" s="127" t="s">
        <v>190</v>
      </c>
      <c r="D110" s="115" t="s">
        <v>176</v>
      </c>
      <c r="E110" s="114">
        <v>671</v>
      </c>
      <c r="F110" s="115" t="s">
        <v>198</v>
      </c>
      <c r="G110" s="122">
        <v>1.1200000000000001</v>
      </c>
    </row>
    <row r="111" spans="1:11" ht="20.25" customHeight="1">
      <c r="A111" s="108"/>
      <c r="B111" s="109" t="s">
        <v>197</v>
      </c>
      <c r="C111" s="109"/>
      <c r="D111" s="109"/>
      <c r="E111" s="109"/>
      <c r="F111" s="109"/>
      <c r="G111" s="110">
        <v>1.1399999999999999</v>
      </c>
    </row>
    <row r="112" spans="1:11" ht="20.25" customHeight="1">
      <c r="A112" s="112">
        <v>1</v>
      </c>
      <c r="B112" s="128" t="s">
        <v>184</v>
      </c>
      <c r="C112" s="127" t="s">
        <v>185</v>
      </c>
      <c r="D112" s="115" t="s">
        <v>187</v>
      </c>
      <c r="E112" s="114">
        <v>668</v>
      </c>
      <c r="F112" s="115" t="s">
        <v>223</v>
      </c>
      <c r="G112" s="122">
        <v>1.1399999999999999</v>
      </c>
    </row>
    <row r="113" spans="1:7" ht="17.25" customHeight="1">
      <c r="A113" s="112">
        <v>2</v>
      </c>
      <c r="B113" s="128" t="s">
        <v>189</v>
      </c>
      <c r="C113" s="127" t="s">
        <v>190</v>
      </c>
      <c r="D113" s="115" t="s">
        <v>193</v>
      </c>
      <c r="E113" s="114">
        <v>666</v>
      </c>
      <c r="F113" s="115" t="s">
        <v>201</v>
      </c>
      <c r="G113" s="122">
        <v>1.1399999999999999</v>
      </c>
    </row>
    <row r="114" spans="1:7" ht="14.25">
      <c r="A114" s="134" t="s">
        <v>224</v>
      </c>
      <c r="B114" s="134" t="s">
        <v>225</v>
      </c>
      <c r="C114" s="135"/>
      <c r="D114" s="135"/>
      <c r="E114" s="130"/>
      <c r="F114" s="136"/>
      <c r="G114" s="130"/>
    </row>
    <row r="115" spans="1:7" ht="18">
      <c r="A115" s="137" t="s">
        <v>226</v>
      </c>
      <c r="B115" s="138" t="s">
        <v>227</v>
      </c>
      <c r="C115" s="139"/>
      <c r="D115" s="140"/>
      <c r="E115" s="140"/>
      <c r="F115" s="140"/>
      <c r="G115" s="130"/>
    </row>
    <row r="116" spans="1:7" ht="18">
      <c r="A116" s="137" t="s">
        <v>228</v>
      </c>
      <c r="B116" s="138" t="s">
        <v>229</v>
      </c>
      <c r="C116" s="139"/>
      <c r="D116" s="140"/>
      <c r="E116" s="140"/>
      <c r="F116" s="140"/>
      <c r="G116" s="130"/>
    </row>
    <row r="117" spans="1:7" ht="18">
      <c r="A117" s="137" t="s">
        <v>307</v>
      </c>
      <c r="B117" s="138" t="s">
        <v>308</v>
      </c>
      <c r="C117" s="139"/>
      <c r="D117" s="140"/>
      <c r="E117" s="140"/>
      <c r="F117" s="140"/>
      <c r="G117" s="130"/>
    </row>
    <row r="118" spans="1:7" s="4" customFormat="1" ht="15.75">
      <c r="C118" s="308"/>
      <c r="D118" s="308"/>
      <c r="E118" s="308"/>
      <c r="F118" s="317" t="s">
        <v>4</v>
      </c>
    </row>
    <row r="119" spans="1:7" s="4" customFormat="1" ht="15.75"/>
  </sheetData>
  <autoFilter ref="A13:G116">
    <filterColumn colId="2"/>
    <filterColumn colId="4"/>
  </autoFilter>
  <mergeCells count="9">
    <mergeCell ref="A7:G7"/>
    <mergeCell ref="A9:G9"/>
    <mergeCell ref="A11:A12"/>
    <mergeCell ref="B11:B12"/>
    <mergeCell ref="C11:C12"/>
    <mergeCell ref="D11:D12"/>
    <mergeCell ref="E11:E12"/>
    <mergeCell ref="F11:F12"/>
    <mergeCell ref="G11:G12"/>
  </mergeCells>
  <printOptions horizontalCentered="1"/>
  <pageMargins left="1.1811023622047245" right="0.59055118110236227" top="0.78740157480314965" bottom="0.59055118110236227" header="0.39370078740157483" footer="0.31496062992125984"/>
  <pageSetup paperSize="9" scale="53" fitToHeight="2" orientation="portrait" r:id="rId1"/>
  <headerFooter differentFirst="1">
    <oddHeader>&amp;CСтраница &amp;P из &amp;N&amp;R&amp;A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9"/>
  <sheetViews>
    <sheetView zoomScale="75" zoomScaleNormal="75" workbookViewId="0">
      <pane xSplit="2" ySplit="15" topLeftCell="C23" activePane="bottomRight" state="frozen"/>
      <selection activeCell="A7" sqref="A7"/>
      <selection pane="topRight" activeCell="A7" sqref="A7"/>
      <selection pane="bottomLeft" activeCell="A7" sqref="A7"/>
      <selection pane="bottomRight" activeCell="B31" sqref="B31:B32"/>
    </sheetView>
  </sheetViews>
  <sheetFormatPr defaultColWidth="10.28515625" defaultRowHeight="15.75"/>
  <cols>
    <col min="1" max="1" width="5.140625" style="4" customWidth="1"/>
    <col min="2" max="2" width="38.85546875" style="4" customWidth="1"/>
    <col min="3" max="3" width="5.7109375" style="4" customWidth="1"/>
    <col min="4" max="5" width="15.85546875" style="4" customWidth="1"/>
    <col min="6" max="6" width="11.5703125" style="4" customWidth="1"/>
    <col min="7" max="10" width="12.7109375" style="4" customWidth="1"/>
    <col min="11" max="11" width="12.85546875" style="4" customWidth="1"/>
    <col min="12" max="16384" width="10.28515625" style="4"/>
  </cols>
  <sheetData>
    <row r="1" spans="1:13" s="1" customFormat="1" ht="18">
      <c r="B1" s="2"/>
      <c r="C1" s="2"/>
      <c r="D1" s="2"/>
      <c r="K1" s="8" t="s">
        <v>72</v>
      </c>
      <c r="L1" s="3"/>
      <c r="M1" s="3"/>
    </row>
    <row r="2" spans="1:13" s="1" customFormat="1" ht="18">
      <c r="B2" s="2"/>
      <c r="C2" s="2"/>
      <c r="D2" s="2"/>
      <c r="K2" s="9" t="s">
        <v>5</v>
      </c>
      <c r="L2" s="3"/>
      <c r="M2" s="3"/>
    </row>
    <row r="3" spans="1:13" s="1" customFormat="1" ht="18">
      <c r="B3" s="2"/>
      <c r="C3" s="2"/>
      <c r="D3" s="2"/>
      <c r="K3" s="9" t="s">
        <v>302</v>
      </c>
      <c r="L3" s="3"/>
      <c r="M3" s="3"/>
    </row>
    <row r="4" spans="1:13" ht="18">
      <c r="K4" s="5" t="s">
        <v>7</v>
      </c>
    </row>
    <row r="5" spans="1:13" ht="18">
      <c r="K5" s="6" t="s">
        <v>0</v>
      </c>
    </row>
    <row r="6" spans="1:13" s="10" customFormat="1" ht="16.149999999999999" customHeight="1"/>
    <row r="7" spans="1:13" ht="108.75" customHeight="1">
      <c r="A7" s="335" t="s">
        <v>8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</row>
    <row r="8" spans="1:13" ht="6.6" customHeight="1"/>
    <row r="9" spans="1:13" ht="45" customHeight="1">
      <c r="A9" s="326" t="s">
        <v>161</v>
      </c>
      <c r="B9" s="326"/>
      <c r="C9" s="326"/>
      <c r="D9" s="326"/>
      <c r="E9" s="326"/>
      <c r="F9" s="326"/>
      <c r="G9" s="326"/>
      <c r="H9" s="326"/>
      <c r="I9" s="326"/>
      <c r="J9" s="326"/>
      <c r="K9" s="326"/>
    </row>
    <row r="10" spans="1:13" ht="6.75" customHeight="1">
      <c r="F10" s="11"/>
      <c r="G10" s="11"/>
    </row>
    <row r="11" spans="1:13" ht="20.100000000000001" customHeight="1">
      <c r="A11" s="336" t="s">
        <v>9</v>
      </c>
      <c r="B11" s="336" t="s">
        <v>10</v>
      </c>
      <c r="C11" s="336"/>
      <c r="D11" s="337" t="s">
        <v>11</v>
      </c>
      <c r="E11" s="337"/>
      <c r="F11" s="338" t="s">
        <v>12</v>
      </c>
      <c r="G11" s="339" t="s">
        <v>13</v>
      </c>
      <c r="H11" s="339"/>
      <c r="I11" s="339"/>
      <c r="J11" s="339"/>
      <c r="K11" s="340" t="s">
        <v>14</v>
      </c>
    </row>
    <row r="12" spans="1:13" ht="20.100000000000001" customHeight="1">
      <c r="A12" s="336"/>
      <c r="B12" s="336"/>
      <c r="C12" s="336"/>
      <c r="D12" s="337"/>
      <c r="E12" s="337"/>
      <c r="F12" s="338"/>
      <c r="G12" s="341" t="s">
        <v>15</v>
      </c>
      <c r="H12" s="341"/>
      <c r="I12" s="341"/>
      <c r="J12" s="341"/>
      <c r="K12" s="340"/>
    </row>
    <row r="13" spans="1:13" ht="20.100000000000001" customHeight="1">
      <c r="A13" s="336"/>
      <c r="B13" s="336" t="s">
        <v>1</v>
      </c>
      <c r="C13" s="336" t="s">
        <v>6</v>
      </c>
      <c r="D13" s="337"/>
      <c r="E13" s="337"/>
      <c r="F13" s="338"/>
      <c r="G13" s="339" t="s">
        <v>16</v>
      </c>
      <c r="H13" s="339" t="s">
        <v>17</v>
      </c>
      <c r="I13" s="339" t="s">
        <v>18</v>
      </c>
      <c r="J13" s="339" t="s">
        <v>19</v>
      </c>
      <c r="K13" s="340"/>
    </row>
    <row r="14" spans="1:13" ht="20.100000000000001" customHeight="1">
      <c r="A14" s="336"/>
      <c r="B14" s="336"/>
      <c r="C14" s="336"/>
      <c r="D14" s="7" t="s">
        <v>20</v>
      </c>
      <c r="E14" s="7" t="s">
        <v>21</v>
      </c>
      <c r="F14" s="338"/>
      <c r="G14" s="339"/>
      <c r="H14" s="339"/>
      <c r="I14" s="339"/>
      <c r="J14" s="339"/>
      <c r="K14" s="340"/>
    </row>
    <row r="15" spans="1:13" s="14" customFormat="1" ht="15" customHeight="1">
      <c r="A15" s="12">
        <v>1</v>
      </c>
      <c r="B15" s="12">
        <v>2</v>
      </c>
      <c r="C15" s="12">
        <v>3</v>
      </c>
      <c r="D15" s="13">
        <v>4</v>
      </c>
      <c r="E15" s="12">
        <v>5</v>
      </c>
      <c r="F15" s="13">
        <v>6</v>
      </c>
      <c r="G15" s="12">
        <v>7</v>
      </c>
      <c r="H15" s="13">
        <v>8</v>
      </c>
      <c r="I15" s="12">
        <v>9</v>
      </c>
      <c r="J15" s="13">
        <v>10</v>
      </c>
      <c r="K15" s="12">
        <v>11</v>
      </c>
    </row>
    <row r="16" spans="1:13" s="22" customFormat="1" ht="24" customHeight="1">
      <c r="A16" s="15">
        <v>2</v>
      </c>
      <c r="B16" s="85" t="s">
        <v>22</v>
      </c>
      <c r="C16" s="16" t="s">
        <v>23</v>
      </c>
      <c r="D16" s="17">
        <v>72589</v>
      </c>
      <c r="E16" s="17">
        <v>58045</v>
      </c>
      <c r="F16" s="18">
        <v>5916.98</v>
      </c>
      <c r="G16" s="19">
        <v>1.0783799999999999</v>
      </c>
      <c r="H16" s="19">
        <v>1.02</v>
      </c>
      <c r="I16" s="19">
        <v>1.0682</v>
      </c>
      <c r="J16" s="19">
        <v>1</v>
      </c>
      <c r="K16" s="20">
        <v>6952.24</v>
      </c>
      <c r="L16" s="21"/>
      <c r="M16" s="21"/>
    </row>
    <row r="17" spans="1:13" s="22" customFormat="1" ht="24" customHeight="1">
      <c r="A17" s="15">
        <v>3</v>
      </c>
      <c r="B17" s="85" t="s">
        <v>24</v>
      </c>
      <c r="C17" s="16" t="s">
        <v>25</v>
      </c>
      <c r="D17" s="17">
        <v>39818</v>
      </c>
      <c r="E17" s="17">
        <v>31340</v>
      </c>
      <c r="F17" s="18">
        <v>5916.98</v>
      </c>
      <c r="G17" s="19">
        <v>1.1435</v>
      </c>
      <c r="H17" s="19">
        <v>1</v>
      </c>
      <c r="I17" s="19">
        <v>1.11883</v>
      </c>
      <c r="J17" s="19">
        <v>1</v>
      </c>
      <c r="K17" s="20">
        <v>7570.08</v>
      </c>
      <c r="L17" s="21"/>
      <c r="M17" s="21"/>
    </row>
    <row r="18" spans="1:13" s="22" customFormat="1" ht="24" customHeight="1">
      <c r="A18" s="15">
        <v>4</v>
      </c>
      <c r="B18" s="85" t="s">
        <v>26</v>
      </c>
      <c r="C18" s="16" t="s">
        <v>27</v>
      </c>
      <c r="D18" s="17">
        <v>40621</v>
      </c>
      <c r="E18" s="17">
        <v>32712</v>
      </c>
      <c r="F18" s="18">
        <v>5916.98</v>
      </c>
      <c r="G18" s="19">
        <v>1.07023</v>
      </c>
      <c r="H18" s="19">
        <v>1</v>
      </c>
      <c r="I18" s="19">
        <v>1.1233599999999999</v>
      </c>
      <c r="J18" s="19">
        <v>1</v>
      </c>
      <c r="K18" s="20">
        <v>7113.71</v>
      </c>
      <c r="L18" s="21"/>
      <c r="M18" s="21"/>
    </row>
    <row r="19" spans="1:13" s="22" customFormat="1" ht="24" customHeight="1">
      <c r="A19" s="15">
        <v>5</v>
      </c>
      <c r="B19" s="85" t="s">
        <v>28</v>
      </c>
      <c r="C19" s="16" t="s">
        <v>29</v>
      </c>
      <c r="D19" s="17">
        <v>8711</v>
      </c>
      <c r="E19" s="17">
        <v>7040</v>
      </c>
      <c r="F19" s="18">
        <v>5916.98</v>
      </c>
      <c r="G19" s="19">
        <v>1.1017699999999999</v>
      </c>
      <c r="H19" s="19">
        <v>1.0229999999999999</v>
      </c>
      <c r="I19" s="19">
        <v>1.12182</v>
      </c>
      <c r="J19" s="19">
        <v>1</v>
      </c>
      <c r="K19" s="20">
        <v>7481.52</v>
      </c>
      <c r="L19" s="21"/>
      <c r="M19" s="21"/>
    </row>
    <row r="20" spans="1:13" s="22" customFormat="1" ht="24" customHeight="1">
      <c r="A20" s="15">
        <v>6</v>
      </c>
      <c r="B20" s="85" t="s">
        <v>30</v>
      </c>
      <c r="C20" s="16" t="s">
        <v>31</v>
      </c>
      <c r="D20" s="17">
        <v>57896</v>
      </c>
      <c r="E20" s="17">
        <v>46798</v>
      </c>
      <c r="F20" s="18">
        <v>5916.98</v>
      </c>
      <c r="G20" s="19">
        <v>1.0861099999999999</v>
      </c>
      <c r="H20" s="19">
        <v>1.02</v>
      </c>
      <c r="I20" s="19">
        <v>1.07751</v>
      </c>
      <c r="J20" s="19">
        <v>1</v>
      </c>
      <c r="K20" s="20">
        <v>7063.1</v>
      </c>
      <c r="L20" s="21"/>
      <c r="M20" s="21"/>
    </row>
    <row r="21" spans="1:13" s="22" customFormat="1" ht="24" customHeight="1">
      <c r="A21" s="15">
        <v>7</v>
      </c>
      <c r="B21" s="85" t="s">
        <v>32</v>
      </c>
      <c r="C21" s="16" t="s">
        <v>33</v>
      </c>
      <c r="D21" s="17">
        <v>24368</v>
      </c>
      <c r="E21" s="17">
        <v>19215</v>
      </c>
      <c r="F21" s="18">
        <v>5916.98</v>
      </c>
      <c r="G21" s="19">
        <v>1.09585</v>
      </c>
      <c r="H21" s="19">
        <v>1.02</v>
      </c>
      <c r="I21" s="19">
        <v>1.11636</v>
      </c>
      <c r="J21" s="19">
        <v>1</v>
      </c>
      <c r="K21" s="20">
        <v>7383.39</v>
      </c>
      <c r="L21" s="21"/>
      <c r="M21" s="21"/>
    </row>
    <row r="22" spans="1:13" s="22" customFormat="1" ht="24" customHeight="1">
      <c r="A22" s="15">
        <v>8</v>
      </c>
      <c r="B22" s="85" t="s">
        <v>34</v>
      </c>
      <c r="C22" s="16" t="s">
        <v>35</v>
      </c>
      <c r="D22" s="17">
        <v>27534</v>
      </c>
      <c r="E22" s="17">
        <v>20999</v>
      </c>
      <c r="F22" s="18">
        <v>5916.98</v>
      </c>
      <c r="G22" s="19">
        <v>1.0982499999999999</v>
      </c>
      <c r="H22" s="19">
        <v>1.075</v>
      </c>
      <c r="I22" s="19">
        <v>1.12243</v>
      </c>
      <c r="J22" s="19">
        <v>1</v>
      </c>
      <c r="K22" s="20">
        <v>7840.96</v>
      </c>
      <c r="L22" s="21"/>
      <c r="M22" s="21"/>
    </row>
    <row r="23" spans="1:13" s="22" customFormat="1" ht="24" customHeight="1">
      <c r="A23" s="15">
        <v>9</v>
      </c>
      <c r="B23" s="85" t="s">
        <v>36</v>
      </c>
      <c r="C23" s="16" t="s">
        <v>37</v>
      </c>
      <c r="D23" s="17">
        <v>44230</v>
      </c>
      <c r="E23" s="17">
        <v>32038</v>
      </c>
      <c r="F23" s="18">
        <v>5916.98</v>
      </c>
      <c r="G23" s="19">
        <v>1.1402000000000001</v>
      </c>
      <c r="H23" s="19">
        <v>1</v>
      </c>
      <c r="I23" s="19">
        <v>1.08934</v>
      </c>
      <c r="J23" s="19">
        <v>1</v>
      </c>
      <c r="K23" s="20">
        <v>7349.28</v>
      </c>
      <c r="L23" s="21"/>
      <c r="M23" s="21"/>
    </row>
    <row r="24" spans="1:13" s="22" customFormat="1" ht="24" customHeight="1">
      <c r="A24" s="15">
        <v>10</v>
      </c>
      <c r="B24" s="85" t="s">
        <v>38</v>
      </c>
      <c r="C24" s="16" t="s">
        <v>59</v>
      </c>
      <c r="D24" s="17">
        <v>203959</v>
      </c>
      <c r="E24" s="17">
        <v>203959</v>
      </c>
      <c r="F24" s="18">
        <v>5916.98</v>
      </c>
      <c r="G24" s="19">
        <v>0.85160999999999998</v>
      </c>
      <c r="H24" s="19">
        <v>0.98682999999999998</v>
      </c>
      <c r="I24" s="19">
        <v>1</v>
      </c>
      <c r="J24" s="19">
        <v>0.98458000000000001</v>
      </c>
      <c r="K24" s="20">
        <v>4895.92</v>
      </c>
      <c r="L24" s="21"/>
      <c r="M24" s="21"/>
    </row>
    <row r="25" spans="1:13" s="22" customFormat="1" ht="24" customHeight="1">
      <c r="A25" s="15">
        <v>11</v>
      </c>
      <c r="B25" s="85" t="s">
        <v>56</v>
      </c>
      <c r="C25" s="16" t="s">
        <v>57</v>
      </c>
      <c r="D25" s="17">
        <v>53224</v>
      </c>
      <c r="E25" s="17">
        <v>0</v>
      </c>
      <c r="F25" s="18">
        <v>5916.98</v>
      </c>
      <c r="G25" s="19">
        <v>2.0192700000000001</v>
      </c>
      <c r="H25" s="19">
        <v>1.0229999999999999</v>
      </c>
      <c r="I25" s="19">
        <v>1</v>
      </c>
      <c r="J25" s="19">
        <v>1.0166200000000001</v>
      </c>
      <c r="K25" s="20">
        <v>12425.93</v>
      </c>
      <c r="L25" s="21"/>
      <c r="M25" s="21"/>
    </row>
    <row r="26" spans="1:13" s="22" customFormat="1" ht="24" customHeight="1">
      <c r="A26" s="15">
        <v>12</v>
      </c>
      <c r="B26" s="85" t="s">
        <v>39</v>
      </c>
      <c r="C26" s="16" t="s">
        <v>40</v>
      </c>
      <c r="D26" s="17">
        <v>17422</v>
      </c>
      <c r="E26" s="17">
        <v>15068</v>
      </c>
      <c r="F26" s="18">
        <v>5916.98</v>
      </c>
      <c r="G26" s="19">
        <v>1.0088200000000001</v>
      </c>
      <c r="H26" s="19">
        <v>1.075</v>
      </c>
      <c r="I26" s="19">
        <v>1.0489999999999999</v>
      </c>
      <c r="J26" s="19">
        <v>1</v>
      </c>
      <c r="K26" s="20">
        <v>6731.28</v>
      </c>
      <c r="L26" s="21"/>
      <c r="M26" s="21"/>
    </row>
    <row r="27" spans="1:13" s="22" customFormat="1" ht="24" customHeight="1">
      <c r="A27" s="15">
        <v>13</v>
      </c>
      <c r="B27" s="85" t="s">
        <v>41</v>
      </c>
      <c r="C27" s="16" t="s">
        <v>42</v>
      </c>
      <c r="D27" s="17">
        <v>15507</v>
      </c>
      <c r="E27" s="17">
        <v>12579</v>
      </c>
      <c r="F27" s="18">
        <v>5916.98</v>
      </c>
      <c r="G27" s="19">
        <v>1.07318</v>
      </c>
      <c r="H27" s="19">
        <v>1</v>
      </c>
      <c r="I27" s="19">
        <v>1.11511</v>
      </c>
      <c r="J27" s="19">
        <v>1</v>
      </c>
      <c r="K27" s="20">
        <v>7080.93</v>
      </c>
      <c r="L27" s="21"/>
      <c r="M27" s="21"/>
    </row>
    <row r="28" spans="1:13" s="22" customFormat="1" ht="24" customHeight="1">
      <c r="A28" s="15">
        <v>14</v>
      </c>
      <c r="B28" s="85" t="s">
        <v>43</v>
      </c>
      <c r="C28" s="16" t="s">
        <v>44</v>
      </c>
      <c r="D28" s="17">
        <v>30980</v>
      </c>
      <c r="E28" s="17">
        <v>21695</v>
      </c>
      <c r="F28" s="18">
        <v>5916.98</v>
      </c>
      <c r="G28" s="19">
        <v>1.1548400000000001</v>
      </c>
      <c r="H28" s="19">
        <v>1</v>
      </c>
      <c r="I28" s="19">
        <v>1.1225799999999999</v>
      </c>
      <c r="J28" s="19">
        <v>1</v>
      </c>
      <c r="K28" s="20">
        <v>7670.77</v>
      </c>
      <c r="L28" s="21"/>
      <c r="M28" s="21"/>
    </row>
    <row r="29" spans="1:13" s="22" customFormat="1" ht="24" customHeight="1">
      <c r="A29" s="15">
        <v>15</v>
      </c>
      <c r="B29" s="85" t="s">
        <v>45</v>
      </c>
      <c r="C29" s="16" t="s">
        <v>46</v>
      </c>
      <c r="D29" s="17">
        <v>5637</v>
      </c>
      <c r="E29" s="17">
        <v>5637</v>
      </c>
      <c r="F29" s="18">
        <v>5916.98</v>
      </c>
      <c r="G29" s="19">
        <v>0.94030000000000002</v>
      </c>
      <c r="H29" s="19">
        <v>1.1342000000000001</v>
      </c>
      <c r="I29" s="19">
        <v>1.1200000000000001</v>
      </c>
      <c r="J29" s="19">
        <v>1</v>
      </c>
      <c r="K29" s="20">
        <v>7067.64</v>
      </c>
      <c r="L29" s="21"/>
      <c r="M29" s="21"/>
    </row>
    <row r="30" spans="1:13" s="22" customFormat="1" ht="24" customHeight="1">
      <c r="A30" s="15">
        <v>16</v>
      </c>
      <c r="B30" s="85" t="s">
        <v>47</v>
      </c>
      <c r="C30" s="16" t="s">
        <v>48</v>
      </c>
      <c r="D30" s="17">
        <v>2641</v>
      </c>
      <c r="E30" s="17">
        <v>2641</v>
      </c>
      <c r="F30" s="18">
        <v>5916.98</v>
      </c>
      <c r="G30" s="19">
        <v>0.88168000000000002</v>
      </c>
      <c r="H30" s="19">
        <v>1.1342000000000001</v>
      </c>
      <c r="I30" s="19">
        <v>1</v>
      </c>
      <c r="J30" s="19">
        <v>1.0908100000000001</v>
      </c>
      <c r="K30" s="20">
        <v>6454.31</v>
      </c>
      <c r="L30" s="21"/>
      <c r="M30" s="21"/>
    </row>
    <row r="31" spans="1:13" s="22" customFormat="1" ht="24" customHeight="1">
      <c r="A31" s="15">
        <v>17</v>
      </c>
      <c r="B31" s="85" t="s">
        <v>49</v>
      </c>
      <c r="C31" s="16" t="s">
        <v>50</v>
      </c>
      <c r="D31" s="17">
        <v>10367</v>
      </c>
      <c r="E31" s="17">
        <v>10367</v>
      </c>
      <c r="F31" s="18">
        <v>5916.98</v>
      </c>
      <c r="G31" s="19">
        <v>0.84862000000000004</v>
      </c>
      <c r="H31" s="19">
        <v>0.98682999999999998</v>
      </c>
      <c r="I31" s="19">
        <v>1.0676000000000001</v>
      </c>
      <c r="J31" s="19">
        <v>1.0336099999999999</v>
      </c>
      <c r="K31" s="20">
        <v>5467.91</v>
      </c>
      <c r="L31" s="21"/>
      <c r="M31" s="21"/>
    </row>
    <row r="32" spans="1:13" ht="13.5" customHeight="1">
      <c r="D32" s="23"/>
      <c r="E32" s="23"/>
      <c r="F32" s="23"/>
      <c r="G32" s="23"/>
      <c r="H32" s="23"/>
      <c r="I32" s="23"/>
      <c r="J32" s="24" t="s">
        <v>4</v>
      </c>
      <c r="K32" s="25"/>
    </row>
    <row r="33" spans="6:11" ht="11.1" customHeight="1"/>
    <row r="35" spans="6:11">
      <c r="F35" s="26"/>
      <c r="H35" s="26"/>
      <c r="I35" s="26"/>
      <c r="J35" s="26"/>
      <c r="K35" s="26"/>
    </row>
    <row r="39" spans="6:11">
      <c r="F39" s="26"/>
      <c r="G39" s="26"/>
      <c r="H39" s="26"/>
      <c r="I39" s="26"/>
      <c r="J39" s="26"/>
      <c r="K39" s="26"/>
    </row>
  </sheetData>
  <autoFilter ref="A15:K15">
    <filterColumn colId="3"/>
    <filterColumn colId="4"/>
    <filterColumn colId="6"/>
    <filterColumn colId="10"/>
  </autoFilter>
  <mergeCells count="15">
    <mergeCell ref="A7:K7"/>
    <mergeCell ref="A9:K9"/>
    <mergeCell ref="A11:A14"/>
    <mergeCell ref="B11:C12"/>
    <mergeCell ref="D11:E13"/>
    <mergeCell ref="F11:F14"/>
    <mergeCell ref="G11:J11"/>
    <mergeCell ref="K11:K14"/>
    <mergeCell ref="G12:J12"/>
    <mergeCell ref="B13:B14"/>
    <mergeCell ref="C13:C14"/>
    <mergeCell ref="G13:G14"/>
    <mergeCell ref="H13:H14"/>
    <mergeCell ref="I13:I14"/>
    <mergeCell ref="J13:J14"/>
  </mergeCells>
  <printOptions horizontalCentered="1"/>
  <pageMargins left="1.1811023622047245" right="0.39370078740157483" top="0.78740157480314965" bottom="0.78740157480314965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U30"/>
  <sheetViews>
    <sheetView zoomScale="75" zoomScaleNormal="75" workbookViewId="0">
      <pane ySplit="13" topLeftCell="A17" activePane="bottomLeft" state="frozen"/>
      <selection activeCell="A9" sqref="A9:J9"/>
      <selection pane="bottomLeft" activeCell="B27" sqref="B27"/>
    </sheetView>
  </sheetViews>
  <sheetFormatPr defaultColWidth="10.28515625" defaultRowHeight="15.75"/>
  <cols>
    <col min="1" max="1" width="12.140625" style="163" customWidth="1"/>
    <col min="2" max="2" width="16.140625" style="163" customWidth="1"/>
    <col min="3" max="3" width="65.28515625" style="163" customWidth="1"/>
    <col min="4" max="4" width="6.42578125" style="186" customWidth="1"/>
    <col min="5" max="5" width="19.28515625" style="186" customWidth="1"/>
    <col min="6" max="6" width="20.140625" style="163" customWidth="1"/>
    <col min="7" max="7" width="14.42578125" style="163" customWidth="1"/>
    <col min="8" max="8" width="17.85546875" style="163" customWidth="1"/>
    <col min="9" max="9" width="14.28515625" style="163" customWidth="1"/>
    <col min="10" max="10" width="42.140625" style="163" customWidth="1"/>
    <col min="11" max="16384" width="10.28515625" style="163"/>
  </cols>
  <sheetData>
    <row r="1" spans="1:99" s="153" customFormat="1" ht="18">
      <c r="B1" s="4"/>
      <c r="I1" s="154"/>
      <c r="J1" s="155" t="s">
        <v>230</v>
      </c>
      <c r="K1" s="94"/>
      <c r="M1" s="154"/>
      <c r="N1" s="156"/>
    </row>
    <row r="2" spans="1:99" s="153" customFormat="1" ht="18">
      <c r="B2" s="4"/>
      <c r="I2" s="154"/>
      <c r="J2" s="157" t="s">
        <v>5</v>
      </c>
      <c r="K2" s="94"/>
      <c r="M2" s="154"/>
      <c r="N2" s="156"/>
    </row>
    <row r="3" spans="1:99" s="153" customFormat="1" ht="18">
      <c r="B3" s="4"/>
      <c r="I3" s="154"/>
      <c r="J3" s="9" t="s">
        <v>302</v>
      </c>
      <c r="K3" s="94"/>
      <c r="M3" s="154"/>
      <c r="N3" s="156"/>
    </row>
    <row r="4" spans="1:99" s="153" customFormat="1" ht="26.25" customHeight="1">
      <c r="A4" s="335" t="s">
        <v>233</v>
      </c>
      <c r="B4" s="335"/>
      <c r="C4" s="335"/>
      <c r="D4" s="335"/>
      <c r="E4" s="335"/>
      <c r="F4" s="335"/>
      <c r="G4" s="335"/>
      <c r="H4" s="335"/>
      <c r="I4" s="335"/>
      <c r="J4" s="335"/>
    </row>
    <row r="5" spans="1:99" s="153" customFormat="1" ht="26.25" customHeight="1">
      <c r="A5" s="348" t="s">
        <v>234</v>
      </c>
      <c r="B5" s="348"/>
      <c r="C5" s="348"/>
      <c r="D5" s="348"/>
      <c r="E5" s="348"/>
      <c r="F5" s="348"/>
      <c r="G5" s="348"/>
      <c r="H5" s="348"/>
      <c r="I5" s="348"/>
      <c r="J5" s="348"/>
    </row>
    <row r="6" spans="1:99" s="153" customFormat="1" ht="6.75" customHeight="1">
      <c r="A6" s="158"/>
      <c r="B6" s="158"/>
      <c r="C6" s="158"/>
      <c r="D6" s="159"/>
      <c r="E6" s="159"/>
      <c r="F6" s="158"/>
      <c r="G6" s="158"/>
      <c r="H6" s="158"/>
      <c r="I6" s="158"/>
    </row>
    <row r="7" spans="1:99" s="153" customFormat="1" ht="39.75" customHeight="1">
      <c r="A7" s="349" t="s">
        <v>235</v>
      </c>
      <c r="B7" s="349"/>
      <c r="C7" s="349"/>
      <c r="D7" s="349"/>
      <c r="E7" s="349"/>
      <c r="F7" s="349"/>
      <c r="G7" s="349"/>
      <c r="H7" s="349"/>
      <c r="I7" s="349"/>
      <c r="J7" s="349"/>
    </row>
    <row r="8" spans="1:99" s="153" customFormat="1" ht="3.75" customHeight="1">
      <c r="A8" s="160"/>
      <c r="B8" s="160"/>
      <c r="C8" s="160"/>
      <c r="D8" s="161"/>
      <c r="E8" s="161"/>
      <c r="F8" s="160"/>
      <c r="G8" s="160"/>
      <c r="H8" s="160"/>
      <c r="I8" s="160"/>
    </row>
    <row r="9" spans="1:99" s="162" customFormat="1" ht="45" customHeight="1">
      <c r="A9" s="350" t="s">
        <v>305</v>
      </c>
      <c r="B9" s="350"/>
      <c r="C9" s="350"/>
      <c r="D9" s="350"/>
      <c r="E9" s="350"/>
      <c r="F9" s="350"/>
      <c r="G9" s="350"/>
      <c r="H9" s="350"/>
      <c r="I9" s="350"/>
      <c r="J9" s="350"/>
    </row>
    <row r="10" spans="1:99" s="153" customFormat="1" ht="3.75" customHeight="1">
      <c r="A10" s="160"/>
      <c r="B10" s="160"/>
      <c r="C10" s="160"/>
      <c r="D10" s="161"/>
      <c r="E10" s="161"/>
      <c r="F10" s="160"/>
      <c r="G10" s="160"/>
      <c r="H10" s="160"/>
      <c r="I10" s="160"/>
    </row>
    <row r="11" spans="1:99" ht="34.15" customHeight="1">
      <c r="A11" s="351" t="s">
        <v>236</v>
      </c>
      <c r="B11" s="353" t="s">
        <v>237</v>
      </c>
      <c r="C11" s="353"/>
      <c r="D11" s="353" t="s">
        <v>238</v>
      </c>
      <c r="E11" s="353"/>
      <c r="F11" s="354" t="s">
        <v>239</v>
      </c>
      <c r="G11" s="354" t="s">
        <v>240</v>
      </c>
      <c r="H11" s="356" t="s">
        <v>241</v>
      </c>
      <c r="I11" s="356"/>
      <c r="J11" s="342" t="s">
        <v>242</v>
      </c>
    </row>
    <row r="12" spans="1:99" ht="34.15" customHeight="1">
      <c r="A12" s="352"/>
      <c r="B12" s="164" t="s">
        <v>243</v>
      </c>
      <c r="C12" s="165" t="s">
        <v>244</v>
      </c>
      <c r="D12" s="164" t="s">
        <v>243</v>
      </c>
      <c r="E12" s="165" t="s">
        <v>245</v>
      </c>
      <c r="F12" s="355"/>
      <c r="G12" s="355"/>
      <c r="H12" s="166" t="s">
        <v>246</v>
      </c>
      <c r="I12" s="166" t="s">
        <v>247</v>
      </c>
      <c r="J12" s="343"/>
    </row>
    <row r="13" spans="1:99" s="168" customFormat="1" ht="12.75">
      <c r="A13" s="167" t="s">
        <v>55</v>
      </c>
      <c r="B13" s="167" t="s">
        <v>52</v>
      </c>
      <c r="C13" s="167" t="s">
        <v>53</v>
      </c>
      <c r="D13" s="167" t="s">
        <v>54</v>
      </c>
      <c r="E13" s="167" t="s">
        <v>58</v>
      </c>
      <c r="F13" s="167" t="s">
        <v>60</v>
      </c>
      <c r="G13" s="167" t="s">
        <v>61</v>
      </c>
      <c r="H13" s="167" t="s">
        <v>248</v>
      </c>
      <c r="I13" s="167" t="s">
        <v>62</v>
      </c>
      <c r="J13" s="167" t="s">
        <v>63</v>
      </c>
    </row>
    <row r="14" spans="1:99" s="170" customFormat="1" ht="21.75" customHeight="1">
      <c r="A14" s="344" t="s">
        <v>303</v>
      </c>
      <c r="B14" s="345"/>
      <c r="C14" s="345"/>
      <c r="D14" s="345"/>
      <c r="E14" s="345"/>
      <c r="F14" s="345"/>
      <c r="G14" s="345"/>
      <c r="H14" s="345"/>
      <c r="I14" s="345"/>
      <c r="J14" s="345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  <c r="BI14" s="169"/>
      <c r="BJ14" s="169"/>
      <c r="BK14" s="169"/>
      <c r="BL14" s="169"/>
      <c r="BM14" s="169"/>
      <c r="BN14" s="169"/>
      <c r="BO14" s="169"/>
      <c r="BP14" s="169"/>
      <c r="BQ14" s="169"/>
      <c r="BR14" s="169"/>
      <c r="BS14" s="169"/>
      <c r="BT14" s="169"/>
      <c r="BU14" s="169"/>
      <c r="BV14" s="169"/>
      <c r="BW14" s="169"/>
      <c r="BX14" s="169"/>
      <c r="BY14" s="169"/>
      <c r="BZ14" s="169"/>
      <c r="CA14" s="169"/>
      <c r="CB14" s="169"/>
      <c r="CC14" s="169"/>
      <c r="CD14" s="169"/>
      <c r="CE14" s="169"/>
      <c r="CF14" s="169"/>
      <c r="CG14" s="169"/>
      <c r="CH14" s="169"/>
      <c r="CI14" s="169"/>
      <c r="CJ14" s="169"/>
      <c r="CK14" s="169"/>
      <c r="CL14" s="169"/>
      <c r="CM14" s="169"/>
      <c r="CN14" s="169"/>
      <c r="CO14" s="169"/>
      <c r="CP14" s="169"/>
      <c r="CQ14" s="169"/>
      <c r="CR14" s="169"/>
      <c r="CS14" s="169"/>
      <c r="CT14" s="169"/>
      <c r="CU14" s="169"/>
    </row>
    <row r="15" spans="1:99" s="323" customFormat="1" ht="29.25" customHeight="1">
      <c r="A15" s="319" t="s">
        <v>548</v>
      </c>
      <c r="B15" s="320"/>
      <c r="C15" s="321" t="s">
        <v>549</v>
      </c>
      <c r="D15" s="320"/>
      <c r="E15" s="320"/>
      <c r="F15" s="320"/>
      <c r="G15" s="320"/>
      <c r="H15" s="320"/>
      <c r="I15" s="241"/>
      <c r="J15" s="322"/>
    </row>
    <row r="16" spans="1:99" ht="29.25" customHeight="1">
      <c r="A16" s="171" t="s">
        <v>249</v>
      </c>
      <c r="B16" s="172"/>
      <c r="C16" s="173" t="s">
        <v>250</v>
      </c>
      <c r="D16" s="172"/>
      <c r="E16" s="172"/>
      <c r="F16" s="172"/>
      <c r="G16" s="172"/>
      <c r="H16" s="172"/>
      <c r="I16" s="174"/>
      <c r="J16" s="175"/>
    </row>
    <row r="17" spans="1:10" s="184" customFormat="1" ht="28.5" customHeight="1">
      <c r="A17" s="176" t="s">
        <v>249</v>
      </c>
      <c r="B17" s="177" t="s">
        <v>251</v>
      </c>
      <c r="C17" s="177" t="s">
        <v>252</v>
      </c>
      <c r="D17" s="176" t="s">
        <v>253</v>
      </c>
      <c r="E17" s="178" t="s">
        <v>254</v>
      </c>
      <c r="F17" s="179">
        <v>990</v>
      </c>
      <c r="G17" s="180" t="s">
        <v>255</v>
      </c>
      <c r="H17" s="181">
        <v>1075</v>
      </c>
      <c r="I17" s="182">
        <v>1075</v>
      </c>
      <c r="J17" s="183" t="s">
        <v>256</v>
      </c>
    </row>
    <row r="18" spans="1:10" ht="29.25" customHeight="1">
      <c r="A18" s="171" t="s">
        <v>257</v>
      </c>
      <c r="B18" s="172"/>
      <c r="C18" s="173" t="s">
        <v>258</v>
      </c>
      <c r="D18" s="172"/>
      <c r="E18" s="172"/>
      <c r="F18" s="172"/>
      <c r="G18" s="172"/>
      <c r="H18" s="172"/>
      <c r="I18" s="174"/>
      <c r="J18" s="175"/>
    </row>
    <row r="19" spans="1:10" s="184" customFormat="1" ht="28.5" customHeight="1">
      <c r="A19" s="176" t="s">
        <v>257</v>
      </c>
      <c r="B19" s="177" t="s">
        <v>259</v>
      </c>
      <c r="C19" s="177" t="s">
        <v>260</v>
      </c>
      <c r="D19" s="176" t="s">
        <v>261</v>
      </c>
      <c r="E19" s="178" t="s">
        <v>262</v>
      </c>
      <c r="F19" s="179">
        <v>990</v>
      </c>
      <c r="G19" s="180" t="s">
        <v>255</v>
      </c>
      <c r="H19" s="181">
        <v>1075</v>
      </c>
      <c r="I19" s="182">
        <v>1075</v>
      </c>
      <c r="J19" s="183" t="s">
        <v>256</v>
      </c>
    </row>
    <row r="20" spans="1:10" s="184" customFormat="1" ht="29.25" customHeight="1">
      <c r="A20" s="171" t="s">
        <v>263</v>
      </c>
      <c r="B20" s="172"/>
      <c r="C20" s="173" t="s">
        <v>264</v>
      </c>
      <c r="D20" s="172"/>
      <c r="E20" s="172"/>
      <c r="F20" s="172"/>
      <c r="G20" s="172"/>
      <c r="H20" s="172"/>
      <c r="I20" s="174"/>
      <c r="J20" s="175"/>
    </row>
    <row r="21" spans="1:10" s="184" customFormat="1" ht="28.5" customHeight="1">
      <c r="A21" s="176" t="s">
        <v>263</v>
      </c>
      <c r="B21" s="177" t="s">
        <v>259</v>
      </c>
      <c r="C21" s="183" t="s">
        <v>260</v>
      </c>
      <c r="D21" s="185" t="s">
        <v>253</v>
      </c>
      <c r="E21" s="183" t="s">
        <v>254</v>
      </c>
      <c r="F21" s="179">
        <v>990</v>
      </c>
      <c r="G21" s="180" t="s">
        <v>255</v>
      </c>
      <c r="H21" s="181">
        <v>1075</v>
      </c>
      <c r="I21" s="182">
        <v>1075</v>
      </c>
      <c r="J21" s="183" t="s">
        <v>256</v>
      </c>
    </row>
    <row r="22" spans="1:10" s="168" customFormat="1" ht="18.75" customHeight="1">
      <c r="A22" s="346" t="s">
        <v>304</v>
      </c>
      <c r="B22" s="347"/>
      <c r="C22" s="347"/>
      <c r="D22" s="347"/>
      <c r="E22" s="347"/>
      <c r="F22" s="347"/>
      <c r="G22" s="347"/>
      <c r="H22" s="347"/>
      <c r="I22" s="347"/>
      <c r="J22" s="347"/>
    </row>
    <row r="23" spans="1:10" s="323" customFormat="1" ht="29.25" customHeight="1">
      <c r="A23" s="319" t="s">
        <v>548</v>
      </c>
      <c r="B23" s="320"/>
      <c r="C23" s="321" t="s">
        <v>549</v>
      </c>
      <c r="D23" s="320"/>
      <c r="E23" s="320"/>
      <c r="F23" s="320"/>
      <c r="G23" s="320"/>
      <c r="H23" s="320"/>
      <c r="I23" s="241"/>
      <c r="J23" s="322"/>
    </row>
    <row r="24" spans="1:10" ht="29.25" customHeight="1">
      <c r="A24" s="171" t="s">
        <v>249</v>
      </c>
      <c r="B24" s="172"/>
      <c r="C24" s="173" t="s">
        <v>250</v>
      </c>
      <c r="D24" s="172"/>
      <c r="E24" s="172"/>
      <c r="F24" s="172"/>
      <c r="G24" s="172"/>
      <c r="H24" s="172"/>
      <c r="I24" s="174"/>
      <c r="J24" s="175"/>
    </row>
    <row r="25" spans="1:10" s="184" customFormat="1" ht="28.5" customHeight="1">
      <c r="A25" s="176" t="s">
        <v>249</v>
      </c>
      <c r="B25" s="177" t="s">
        <v>251</v>
      </c>
      <c r="C25" s="177" t="s">
        <v>252</v>
      </c>
      <c r="D25" s="176" t="s">
        <v>253</v>
      </c>
      <c r="E25" s="178" t="s">
        <v>254</v>
      </c>
      <c r="F25" s="179">
        <v>990</v>
      </c>
      <c r="G25" s="180" t="s">
        <v>255</v>
      </c>
      <c r="H25" s="181">
        <v>2150</v>
      </c>
      <c r="I25" s="181">
        <v>2150</v>
      </c>
      <c r="J25" s="183"/>
    </row>
    <row r="26" spans="1:10" s="225" customFormat="1" ht="28.5" customHeight="1">
      <c r="A26" s="176" t="s">
        <v>249</v>
      </c>
      <c r="B26" s="177" t="s">
        <v>300</v>
      </c>
      <c r="C26" s="177" t="s">
        <v>301</v>
      </c>
      <c r="D26" s="176" t="s">
        <v>253</v>
      </c>
      <c r="E26" s="178" t="s">
        <v>254</v>
      </c>
      <c r="F26" s="179">
        <v>990</v>
      </c>
      <c r="G26" s="180" t="s">
        <v>255</v>
      </c>
      <c r="H26" s="181">
        <v>2150</v>
      </c>
      <c r="I26" s="182">
        <v>2150</v>
      </c>
      <c r="J26" s="224"/>
    </row>
    <row r="27" spans="1:10" ht="29.25" customHeight="1">
      <c r="A27" s="171" t="s">
        <v>257</v>
      </c>
      <c r="B27" s="172"/>
      <c r="C27" s="173" t="s">
        <v>258</v>
      </c>
      <c r="D27" s="172"/>
      <c r="E27" s="172"/>
      <c r="F27" s="172"/>
      <c r="G27" s="172"/>
      <c r="H27" s="172"/>
      <c r="I27" s="174"/>
      <c r="J27" s="175"/>
    </row>
    <row r="28" spans="1:10" s="184" customFormat="1" ht="28.5" customHeight="1">
      <c r="A28" s="176" t="s">
        <v>257</v>
      </c>
      <c r="B28" s="177" t="s">
        <v>259</v>
      </c>
      <c r="C28" s="177" t="s">
        <v>260</v>
      </c>
      <c r="D28" s="176" t="s">
        <v>261</v>
      </c>
      <c r="E28" s="178" t="s">
        <v>262</v>
      </c>
      <c r="F28" s="179">
        <v>990</v>
      </c>
      <c r="G28" s="180" t="s">
        <v>255</v>
      </c>
      <c r="H28" s="181">
        <v>2150</v>
      </c>
      <c r="I28" s="181">
        <v>2150</v>
      </c>
      <c r="J28" s="183"/>
    </row>
    <row r="29" spans="1:10" s="184" customFormat="1" ht="29.25" customHeight="1">
      <c r="A29" s="171" t="s">
        <v>263</v>
      </c>
      <c r="B29" s="172"/>
      <c r="C29" s="173" t="s">
        <v>264</v>
      </c>
      <c r="D29" s="172"/>
      <c r="E29" s="172"/>
      <c r="F29" s="172"/>
      <c r="G29" s="172"/>
      <c r="H29" s="172"/>
      <c r="I29" s="174"/>
      <c r="J29" s="175"/>
    </row>
    <row r="30" spans="1:10" s="184" customFormat="1" ht="28.5" customHeight="1">
      <c r="A30" s="176" t="s">
        <v>263</v>
      </c>
      <c r="B30" s="177" t="s">
        <v>259</v>
      </c>
      <c r="C30" s="183" t="s">
        <v>260</v>
      </c>
      <c r="D30" s="185" t="s">
        <v>253</v>
      </c>
      <c r="E30" s="183" t="s">
        <v>254</v>
      </c>
      <c r="F30" s="179">
        <v>990</v>
      </c>
      <c r="G30" s="180" t="s">
        <v>255</v>
      </c>
      <c r="H30" s="181">
        <v>2150</v>
      </c>
      <c r="I30" s="181">
        <v>2150</v>
      </c>
      <c r="J30" s="183"/>
    </row>
  </sheetData>
  <autoFilter ref="A13:J21"/>
  <mergeCells count="13">
    <mergeCell ref="J11:J12"/>
    <mergeCell ref="A14:J14"/>
    <mergeCell ref="A22:J22"/>
    <mergeCell ref="A4:J4"/>
    <mergeCell ref="A5:J5"/>
    <mergeCell ref="A7:J7"/>
    <mergeCell ref="A9:J9"/>
    <mergeCell ref="A11:A12"/>
    <mergeCell ref="B11:C11"/>
    <mergeCell ref="D11:E11"/>
    <mergeCell ref="F11:F12"/>
    <mergeCell ref="G11:G12"/>
    <mergeCell ref="H11:I11"/>
  </mergeCells>
  <conditionalFormatting sqref="A27:A30 A14 A16:A22 A24:A25">
    <cfRule type="cellIs" dxfId="20" priority="3" operator="equal">
      <formula>"посещение по неотложной помощи"</formula>
    </cfRule>
  </conditionalFormatting>
  <conditionalFormatting sqref="A27:A30">
    <cfRule type="cellIs" dxfId="19" priority="2" operator="equal">
      <formula>"посещение по неотложной помощи"</formula>
    </cfRule>
  </conditionalFormatting>
  <conditionalFormatting sqref="A27:A30">
    <cfRule type="cellIs" dxfId="18" priority="1" operator="equal">
      <formula>"посещение по неотложной помощи"</formula>
    </cfRule>
  </conditionalFormatting>
  <printOptions horizontalCentered="1"/>
  <pageMargins left="1.1811023622047245" right="0.39370078740157483" top="0.78740157480314965" bottom="0.59055118110236227" header="0.78740157480314965" footer="0.31496062992125984"/>
  <pageSetup paperSize="9" scale="37" fitToHeight="8" orientation="portrait" r:id="rId1"/>
  <headerFooter differentFirst="1">
    <oddHeader>&amp;CСтраница &amp;P из &amp;N&amp;R&amp;A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4"/>
  <sheetViews>
    <sheetView zoomScale="75" zoomScaleNormal="75" workbookViewId="0">
      <pane xSplit="2" ySplit="13" topLeftCell="C26" activePane="bottomRight" state="frozen"/>
      <selection activeCell="A9" sqref="A9:J9"/>
      <selection pane="topRight" activeCell="A9" sqref="A9:J9"/>
      <selection pane="bottomLeft" activeCell="A9" sqref="A9:J9"/>
      <selection pane="bottomRight" activeCell="H41" sqref="H41:J41"/>
    </sheetView>
  </sheetViews>
  <sheetFormatPr defaultColWidth="10.28515625" defaultRowHeight="15.75"/>
  <cols>
    <col min="1" max="1" width="12.140625" style="94" customWidth="1"/>
    <col min="2" max="2" width="22.5703125" style="94" customWidth="1"/>
    <col min="3" max="3" width="73.85546875" style="94" customWidth="1"/>
    <col min="4" max="4" width="6.42578125" style="208" customWidth="1"/>
    <col min="5" max="5" width="28.85546875" style="208" customWidth="1"/>
    <col min="6" max="6" width="20.140625" style="94" customWidth="1"/>
    <col min="7" max="7" width="14.42578125" style="94" customWidth="1"/>
    <col min="8" max="9" width="13.28515625" style="94" customWidth="1"/>
    <col min="10" max="10" width="23.7109375" style="94" customWidth="1"/>
    <col min="11" max="16384" width="10.28515625" style="94"/>
  </cols>
  <sheetData>
    <row r="1" spans="1:14" s="153" customFormat="1" ht="18">
      <c r="B1" s="4"/>
      <c r="I1" s="154"/>
      <c r="J1" s="155" t="s">
        <v>325</v>
      </c>
      <c r="K1" s="94"/>
      <c r="M1" s="154"/>
      <c r="N1" s="156"/>
    </row>
    <row r="2" spans="1:14" s="153" customFormat="1" ht="18">
      <c r="B2" s="4"/>
      <c r="I2" s="154"/>
      <c r="J2" s="157" t="s">
        <v>5</v>
      </c>
      <c r="K2" s="94"/>
      <c r="M2" s="154"/>
      <c r="N2" s="156"/>
    </row>
    <row r="3" spans="1:14" s="153" customFormat="1" ht="18">
      <c r="B3" s="4"/>
      <c r="I3" s="154"/>
      <c r="J3" s="9" t="s">
        <v>302</v>
      </c>
      <c r="K3" s="94"/>
      <c r="M3" s="154"/>
      <c r="N3" s="156"/>
    </row>
    <row r="4" spans="1:14" s="153" customFormat="1" ht="26.25" customHeight="1">
      <c r="A4" s="335" t="s">
        <v>233</v>
      </c>
      <c r="B4" s="335"/>
      <c r="C4" s="335"/>
      <c r="D4" s="335"/>
      <c r="E4" s="335"/>
      <c r="F4" s="335"/>
      <c r="G4" s="335"/>
      <c r="H4" s="335"/>
      <c r="I4" s="335"/>
      <c r="J4" s="335"/>
    </row>
    <row r="5" spans="1:14" s="153" customFormat="1" ht="26.25" customHeight="1">
      <c r="A5" s="348" t="s">
        <v>234</v>
      </c>
      <c r="B5" s="348"/>
      <c r="C5" s="348"/>
      <c r="D5" s="348"/>
      <c r="E5" s="348"/>
      <c r="F5" s="348"/>
      <c r="G5" s="348"/>
      <c r="H5" s="348"/>
      <c r="I5" s="348"/>
      <c r="J5" s="348"/>
    </row>
    <row r="6" spans="1:14" s="4" customFormat="1" ht="6.75" customHeight="1">
      <c r="A6" s="187"/>
      <c r="B6" s="187"/>
      <c r="C6" s="187"/>
      <c r="D6" s="188"/>
      <c r="E6" s="188"/>
      <c r="F6" s="187"/>
      <c r="G6" s="187"/>
      <c r="H6" s="187"/>
      <c r="I6" s="187"/>
    </row>
    <row r="7" spans="1:14" s="4" customFormat="1" ht="39.75" customHeight="1">
      <c r="A7" s="349" t="s">
        <v>267</v>
      </c>
      <c r="B7" s="349"/>
      <c r="C7" s="349"/>
      <c r="D7" s="349"/>
      <c r="E7" s="349"/>
      <c r="F7" s="349"/>
      <c r="G7" s="349"/>
      <c r="H7" s="349"/>
      <c r="I7" s="349"/>
      <c r="J7" s="349"/>
    </row>
    <row r="8" spans="1:14" s="4" customFormat="1" ht="3.75" customHeight="1">
      <c r="A8" s="160"/>
      <c r="B8" s="160"/>
      <c r="C8" s="160"/>
      <c r="D8" s="161"/>
      <c r="E8" s="161"/>
      <c r="F8" s="160"/>
      <c r="G8" s="160"/>
      <c r="H8" s="160"/>
      <c r="I8" s="160"/>
    </row>
    <row r="9" spans="1:14" s="4" customFormat="1" ht="45" customHeight="1">
      <c r="A9" s="358" t="s">
        <v>305</v>
      </c>
      <c r="B9" s="358"/>
      <c r="C9" s="358"/>
      <c r="D9" s="358"/>
      <c r="E9" s="358"/>
      <c r="F9" s="358"/>
      <c r="G9" s="358"/>
      <c r="H9" s="358"/>
      <c r="I9" s="358"/>
      <c r="J9" s="358"/>
    </row>
    <row r="10" spans="1:14" s="4" customFormat="1" ht="11.45" customHeight="1">
      <c r="A10" s="160"/>
      <c r="B10" s="160"/>
      <c r="C10" s="160"/>
      <c r="D10" s="161"/>
      <c r="E10" s="161"/>
      <c r="F10" s="160"/>
      <c r="G10" s="160"/>
      <c r="H10" s="189"/>
      <c r="I10" s="189"/>
    </row>
    <row r="11" spans="1:14" ht="34.15" customHeight="1">
      <c r="A11" s="359" t="s">
        <v>236</v>
      </c>
      <c r="B11" s="360" t="s">
        <v>237</v>
      </c>
      <c r="C11" s="360"/>
      <c r="D11" s="360" t="s">
        <v>238</v>
      </c>
      <c r="E11" s="360"/>
      <c r="F11" s="361" t="s">
        <v>239</v>
      </c>
      <c r="G11" s="361" t="s">
        <v>240</v>
      </c>
      <c r="H11" s="357" t="s">
        <v>268</v>
      </c>
      <c r="I11" s="357"/>
      <c r="J11" s="357" t="s">
        <v>242</v>
      </c>
    </row>
    <row r="12" spans="1:14" ht="34.15" customHeight="1">
      <c r="A12" s="359"/>
      <c r="B12" s="190" t="s">
        <v>243</v>
      </c>
      <c r="C12" s="191" t="s">
        <v>244</v>
      </c>
      <c r="D12" s="190" t="s">
        <v>243</v>
      </c>
      <c r="E12" s="191" t="s">
        <v>245</v>
      </c>
      <c r="F12" s="361"/>
      <c r="G12" s="361"/>
      <c r="H12" s="192" t="s">
        <v>269</v>
      </c>
      <c r="I12" s="192" t="s">
        <v>270</v>
      </c>
      <c r="J12" s="357"/>
    </row>
    <row r="13" spans="1:14" s="194" customFormat="1" ht="12.75">
      <c r="A13" s="193" t="s">
        <v>55</v>
      </c>
      <c r="B13" s="193" t="s">
        <v>52</v>
      </c>
      <c r="C13" s="193" t="s">
        <v>53</v>
      </c>
      <c r="D13" s="193" t="s">
        <v>54</v>
      </c>
      <c r="E13" s="193" t="s">
        <v>58</v>
      </c>
      <c r="F13" s="193" t="s">
        <v>60</v>
      </c>
      <c r="G13" s="193" t="s">
        <v>61</v>
      </c>
      <c r="H13" s="193" t="s">
        <v>248</v>
      </c>
      <c r="I13" s="193" t="s">
        <v>62</v>
      </c>
      <c r="J13" s="193" t="s">
        <v>63</v>
      </c>
    </row>
    <row r="14" spans="1:14" s="168" customFormat="1" ht="18.75" customHeight="1">
      <c r="A14" s="344" t="s">
        <v>303</v>
      </c>
      <c r="B14" s="345"/>
      <c r="C14" s="345"/>
      <c r="D14" s="345"/>
      <c r="E14" s="345"/>
      <c r="F14" s="345"/>
      <c r="G14" s="345"/>
      <c r="H14" s="345"/>
      <c r="I14" s="345"/>
      <c r="J14" s="345"/>
    </row>
    <row r="15" spans="1:14" s="200" customFormat="1" ht="28.5" customHeight="1">
      <c r="A15" s="195" t="s">
        <v>271</v>
      </c>
      <c r="B15" s="196"/>
      <c r="C15" s="197" t="s">
        <v>272</v>
      </c>
      <c r="D15" s="196"/>
      <c r="E15" s="196"/>
      <c r="F15" s="196"/>
      <c r="G15" s="196"/>
      <c r="H15" s="196"/>
      <c r="I15" s="198"/>
      <c r="J15" s="199"/>
    </row>
    <row r="16" spans="1:14" ht="28.5" customHeight="1">
      <c r="A16" s="195" t="s">
        <v>273</v>
      </c>
      <c r="B16" s="196"/>
      <c r="C16" s="197" t="s">
        <v>274</v>
      </c>
      <c r="D16" s="196"/>
      <c r="E16" s="196"/>
      <c r="F16" s="196"/>
      <c r="G16" s="196"/>
      <c r="H16" s="196"/>
      <c r="I16" s="198"/>
      <c r="J16" s="199"/>
    </row>
    <row r="17" spans="1:10" s="215" customFormat="1" ht="28.5" customHeight="1">
      <c r="A17" s="216" t="s">
        <v>273</v>
      </c>
      <c r="B17" s="217" t="s">
        <v>293</v>
      </c>
      <c r="C17" s="217" t="s">
        <v>294</v>
      </c>
      <c r="D17" s="216" t="s">
        <v>277</v>
      </c>
      <c r="E17" s="217" t="s">
        <v>278</v>
      </c>
      <c r="F17" s="218">
        <v>990</v>
      </c>
      <c r="G17" s="219" t="s">
        <v>255</v>
      </c>
      <c r="H17" s="220">
        <v>605</v>
      </c>
      <c r="I17" s="220">
        <v>605</v>
      </c>
      <c r="J17" s="214"/>
    </row>
    <row r="18" spans="1:10" s="215" customFormat="1" ht="28.5" customHeight="1">
      <c r="A18" s="216" t="s">
        <v>273</v>
      </c>
      <c r="B18" s="217" t="s">
        <v>293</v>
      </c>
      <c r="C18" s="217" t="s">
        <v>294</v>
      </c>
      <c r="D18" s="216" t="s">
        <v>295</v>
      </c>
      <c r="E18" s="217" t="s">
        <v>296</v>
      </c>
      <c r="F18" s="218">
        <v>990</v>
      </c>
      <c r="G18" s="219" t="s">
        <v>255</v>
      </c>
      <c r="H18" s="220">
        <v>635</v>
      </c>
      <c r="I18" s="220">
        <v>635</v>
      </c>
      <c r="J18" s="221"/>
    </row>
    <row r="19" spans="1:10" s="200" customFormat="1" ht="28.5" customHeight="1">
      <c r="A19" s="201" t="s">
        <v>273</v>
      </c>
      <c r="B19" s="202" t="s">
        <v>275</v>
      </c>
      <c r="C19" s="202" t="s">
        <v>276</v>
      </c>
      <c r="D19" s="201" t="s">
        <v>277</v>
      </c>
      <c r="E19" s="202" t="s">
        <v>278</v>
      </c>
      <c r="F19" s="203">
        <v>990</v>
      </c>
      <c r="G19" s="204" t="s">
        <v>255</v>
      </c>
      <c r="H19" s="205">
        <v>302.5</v>
      </c>
      <c r="I19" s="205">
        <v>302.5</v>
      </c>
      <c r="J19" s="183" t="s">
        <v>256</v>
      </c>
    </row>
    <row r="20" spans="1:10" ht="28.5" customHeight="1">
      <c r="A20" s="195" t="s">
        <v>279</v>
      </c>
      <c r="B20" s="196"/>
      <c r="C20" s="197" t="s">
        <v>280</v>
      </c>
      <c r="D20" s="196"/>
      <c r="E20" s="196"/>
      <c r="F20" s="196"/>
      <c r="G20" s="196"/>
      <c r="H20" s="196"/>
      <c r="I20" s="198"/>
      <c r="J20" s="199"/>
    </row>
    <row r="21" spans="1:10" s="200" customFormat="1" ht="28.5" customHeight="1">
      <c r="A21" s="201" t="s">
        <v>279</v>
      </c>
      <c r="B21" s="202" t="s">
        <v>281</v>
      </c>
      <c r="C21" s="202" t="s">
        <v>282</v>
      </c>
      <c r="D21" s="201" t="s">
        <v>277</v>
      </c>
      <c r="E21" s="202" t="s">
        <v>278</v>
      </c>
      <c r="F21" s="203">
        <v>990</v>
      </c>
      <c r="G21" s="204" t="s">
        <v>255</v>
      </c>
      <c r="H21" s="205">
        <v>103</v>
      </c>
      <c r="I21" s="205">
        <v>103</v>
      </c>
      <c r="J21" s="183" t="s">
        <v>256</v>
      </c>
    </row>
    <row r="22" spans="1:10" s="200" customFormat="1" ht="28.5" customHeight="1">
      <c r="A22" s="201" t="s">
        <v>279</v>
      </c>
      <c r="B22" s="202" t="s">
        <v>283</v>
      </c>
      <c r="C22" s="202" t="s">
        <v>284</v>
      </c>
      <c r="D22" s="201" t="s">
        <v>277</v>
      </c>
      <c r="E22" s="202" t="s">
        <v>278</v>
      </c>
      <c r="F22" s="203">
        <v>990</v>
      </c>
      <c r="G22" s="204" t="s">
        <v>255</v>
      </c>
      <c r="H22" s="205">
        <v>267.5</v>
      </c>
      <c r="I22" s="205">
        <v>267.5</v>
      </c>
      <c r="J22" s="183" t="s">
        <v>256</v>
      </c>
    </row>
    <row r="23" spans="1:10" ht="28.5" customHeight="1">
      <c r="A23" s="195" t="s">
        <v>249</v>
      </c>
      <c r="B23" s="196"/>
      <c r="C23" s="197" t="s">
        <v>250</v>
      </c>
      <c r="D23" s="196"/>
      <c r="E23" s="196"/>
      <c r="F23" s="196"/>
      <c r="G23" s="196"/>
      <c r="H23" s="196"/>
      <c r="I23" s="198"/>
      <c r="J23" s="199"/>
    </row>
    <row r="24" spans="1:10" s="200" customFormat="1" ht="28.5" customHeight="1">
      <c r="A24" s="201" t="s">
        <v>249</v>
      </c>
      <c r="B24" s="202" t="s">
        <v>251</v>
      </c>
      <c r="C24" s="202" t="s">
        <v>252</v>
      </c>
      <c r="D24" s="206" t="s">
        <v>285</v>
      </c>
      <c r="E24" s="207" t="s">
        <v>286</v>
      </c>
      <c r="F24" s="203">
        <v>990</v>
      </c>
      <c r="G24" s="204" t="s">
        <v>255</v>
      </c>
      <c r="H24" s="205">
        <v>1075</v>
      </c>
      <c r="I24" s="205">
        <v>1075</v>
      </c>
      <c r="J24" s="183" t="s">
        <v>256</v>
      </c>
    </row>
    <row r="25" spans="1:10" ht="28.5" customHeight="1">
      <c r="A25" s="195" t="s">
        <v>287</v>
      </c>
      <c r="B25" s="196"/>
      <c r="C25" s="197" t="s">
        <v>288</v>
      </c>
      <c r="D25" s="196"/>
      <c r="E25" s="196"/>
      <c r="F25" s="196"/>
      <c r="G25" s="196"/>
      <c r="H25" s="196"/>
      <c r="I25" s="198"/>
      <c r="J25" s="199"/>
    </row>
    <row r="26" spans="1:10" s="200" customFormat="1" ht="28.5" customHeight="1">
      <c r="A26" s="201" t="s">
        <v>287</v>
      </c>
      <c r="B26" s="202" t="s">
        <v>289</v>
      </c>
      <c r="C26" s="202" t="s">
        <v>290</v>
      </c>
      <c r="D26" s="201" t="s">
        <v>277</v>
      </c>
      <c r="E26" s="202" t="s">
        <v>278</v>
      </c>
      <c r="F26" s="203">
        <v>990</v>
      </c>
      <c r="G26" s="204" t="s">
        <v>255</v>
      </c>
      <c r="H26" s="205">
        <v>209</v>
      </c>
      <c r="I26" s="205">
        <v>209</v>
      </c>
      <c r="J26" s="183" t="s">
        <v>256</v>
      </c>
    </row>
    <row r="27" spans="1:10" s="200" customFormat="1" ht="28.5" customHeight="1">
      <c r="A27" s="201" t="s">
        <v>287</v>
      </c>
      <c r="B27" s="202" t="s">
        <v>291</v>
      </c>
      <c r="C27" s="202" t="s">
        <v>292</v>
      </c>
      <c r="D27" s="201" t="s">
        <v>277</v>
      </c>
      <c r="E27" s="202" t="s">
        <v>278</v>
      </c>
      <c r="F27" s="203">
        <v>990</v>
      </c>
      <c r="G27" s="204" t="s">
        <v>255</v>
      </c>
      <c r="H27" s="205">
        <v>757</v>
      </c>
      <c r="I27" s="205">
        <v>757</v>
      </c>
      <c r="J27" s="183" t="s">
        <v>256</v>
      </c>
    </row>
    <row r="28" spans="1:10" s="168" customFormat="1" ht="18.75" customHeight="1">
      <c r="A28" s="346" t="s">
        <v>304</v>
      </c>
      <c r="B28" s="347"/>
      <c r="C28" s="347"/>
      <c r="D28" s="347"/>
      <c r="E28" s="347"/>
      <c r="F28" s="347"/>
      <c r="G28" s="347"/>
      <c r="H28" s="347"/>
      <c r="I28" s="347"/>
      <c r="J28" s="347"/>
    </row>
    <row r="29" spans="1:10" s="200" customFormat="1" ht="28.5" customHeight="1">
      <c r="A29" s="195" t="s">
        <v>271</v>
      </c>
      <c r="B29" s="196"/>
      <c r="C29" s="197" t="s">
        <v>272</v>
      </c>
      <c r="D29" s="196"/>
      <c r="E29" s="196"/>
      <c r="F29" s="196"/>
      <c r="G29" s="196"/>
      <c r="H29" s="196"/>
      <c r="I29" s="198"/>
      <c r="J29" s="199"/>
    </row>
    <row r="30" spans="1:10" ht="28.5" customHeight="1">
      <c r="A30" s="195" t="s">
        <v>273</v>
      </c>
      <c r="B30" s="196"/>
      <c r="C30" s="197" t="s">
        <v>274</v>
      </c>
      <c r="D30" s="196"/>
      <c r="E30" s="196"/>
      <c r="F30" s="196"/>
      <c r="G30" s="196"/>
      <c r="H30" s="196"/>
      <c r="I30" s="198"/>
      <c r="J30" s="199"/>
    </row>
    <row r="31" spans="1:10" s="215" customFormat="1" ht="28.5" customHeight="1">
      <c r="A31" s="209" t="s">
        <v>273</v>
      </c>
      <c r="B31" s="210" t="s">
        <v>293</v>
      </c>
      <c r="C31" s="210" t="s">
        <v>297</v>
      </c>
      <c r="D31" s="209" t="s">
        <v>277</v>
      </c>
      <c r="E31" s="210" t="s">
        <v>278</v>
      </c>
      <c r="F31" s="211">
        <v>990</v>
      </c>
      <c r="G31" s="212" t="s">
        <v>255</v>
      </c>
      <c r="H31" s="213">
        <v>605</v>
      </c>
      <c r="I31" s="213">
        <v>605</v>
      </c>
      <c r="J31" s="214"/>
    </row>
    <row r="32" spans="1:10" s="215" customFormat="1" ht="28.5" customHeight="1">
      <c r="A32" s="216" t="s">
        <v>273</v>
      </c>
      <c r="B32" s="217" t="s">
        <v>293</v>
      </c>
      <c r="C32" s="217" t="s">
        <v>297</v>
      </c>
      <c r="D32" s="216" t="s">
        <v>295</v>
      </c>
      <c r="E32" s="217" t="s">
        <v>296</v>
      </c>
      <c r="F32" s="218">
        <v>990</v>
      </c>
      <c r="G32" s="219" t="s">
        <v>255</v>
      </c>
      <c r="H32" s="220">
        <v>635</v>
      </c>
      <c r="I32" s="220">
        <v>635</v>
      </c>
      <c r="J32" s="221"/>
    </row>
    <row r="33" spans="1:10" s="200" customFormat="1" ht="28.5" customHeight="1">
      <c r="A33" s="201" t="s">
        <v>273</v>
      </c>
      <c r="B33" s="202" t="s">
        <v>275</v>
      </c>
      <c r="C33" s="202" t="s">
        <v>276</v>
      </c>
      <c r="D33" s="201" t="s">
        <v>277</v>
      </c>
      <c r="E33" s="202" t="s">
        <v>278</v>
      </c>
      <c r="F33" s="203">
        <v>990</v>
      </c>
      <c r="G33" s="204" t="s">
        <v>255</v>
      </c>
      <c r="H33" s="205">
        <v>600</v>
      </c>
      <c r="I33" s="205">
        <v>600</v>
      </c>
      <c r="J33" s="183"/>
    </row>
    <row r="34" spans="1:10" ht="28.5" customHeight="1">
      <c r="A34" s="195" t="s">
        <v>279</v>
      </c>
      <c r="B34" s="196"/>
      <c r="C34" s="197" t="s">
        <v>280</v>
      </c>
      <c r="D34" s="196"/>
      <c r="E34" s="196"/>
      <c r="F34" s="196"/>
      <c r="G34" s="196"/>
      <c r="H34" s="196"/>
      <c r="I34" s="198"/>
      <c r="J34" s="199"/>
    </row>
    <row r="35" spans="1:10" s="200" customFormat="1" ht="28.5" customHeight="1">
      <c r="A35" s="201" t="s">
        <v>279</v>
      </c>
      <c r="B35" s="202" t="s">
        <v>281</v>
      </c>
      <c r="C35" s="202" t="s">
        <v>282</v>
      </c>
      <c r="D35" s="201" t="s">
        <v>277</v>
      </c>
      <c r="E35" s="202" t="s">
        <v>278</v>
      </c>
      <c r="F35" s="203">
        <v>990</v>
      </c>
      <c r="G35" s="204" t="s">
        <v>255</v>
      </c>
      <c r="H35" s="205">
        <v>206</v>
      </c>
      <c r="I35" s="205">
        <v>206</v>
      </c>
      <c r="J35" s="183"/>
    </row>
    <row r="36" spans="1:10" s="200" customFormat="1" ht="28.5" customHeight="1">
      <c r="A36" s="201" t="s">
        <v>279</v>
      </c>
      <c r="B36" s="202" t="s">
        <v>283</v>
      </c>
      <c r="C36" s="202" t="s">
        <v>284</v>
      </c>
      <c r="D36" s="201" t="s">
        <v>277</v>
      </c>
      <c r="E36" s="202" t="s">
        <v>278</v>
      </c>
      <c r="F36" s="203">
        <v>990</v>
      </c>
      <c r="G36" s="204" t="s">
        <v>255</v>
      </c>
      <c r="H36" s="205">
        <v>535</v>
      </c>
      <c r="I36" s="205">
        <v>535</v>
      </c>
      <c r="J36" s="183"/>
    </row>
    <row r="37" spans="1:10" ht="28.5" customHeight="1">
      <c r="A37" s="195" t="s">
        <v>249</v>
      </c>
      <c r="B37" s="196"/>
      <c r="C37" s="197" t="s">
        <v>250</v>
      </c>
      <c r="D37" s="196"/>
      <c r="E37" s="196"/>
      <c r="F37" s="196"/>
      <c r="G37" s="196"/>
      <c r="H37" s="196"/>
      <c r="I37" s="198"/>
      <c r="J37" s="199"/>
    </row>
    <row r="38" spans="1:10" s="200" customFormat="1" ht="28.5" customHeight="1">
      <c r="A38" s="201" t="s">
        <v>249</v>
      </c>
      <c r="B38" s="202" t="s">
        <v>251</v>
      </c>
      <c r="C38" s="202" t="s">
        <v>252</v>
      </c>
      <c r="D38" s="206" t="s">
        <v>285</v>
      </c>
      <c r="E38" s="207" t="s">
        <v>286</v>
      </c>
      <c r="F38" s="203">
        <v>990</v>
      </c>
      <c r="G38" s="204" t="s">
        <v>255</v>
      </c>
      <c r="H38" s="205">
        <v>2150</v>
      </c>
      <c r="I38" s="205">
        <v>2150</v>
      </c>
      <c r="J38" s="183"/>
    </row>
    <row r="39" spans="1:10" ht="28.5" customHeight="1">
      <c r="A39" s="195" t="s">
        <v>287</v>
      </c>
      <c r="B39" s="196"/>
      <c r="C39" s="197" t="s">
        <v>288</v>
      </c>
      <c r="D39" s="196"/>
      <c r="E39" s="196"/>
      <c r="F39" s="196"/>
      <c r="G39" s="196"/>
      <c r="H39" s="196"/>
      <c r="I39" s="198"/>
      <c r="J39" s="199"/>
    </row>
    <row r="40" spans="1:10" s="200" customFormat="1" ht="28.5" customHeight="1">
      <c r="A40" s="201" t="s">
        <v>287</v>
      </c>
      <c r="B40" s="202" t="s">
        <v>289</v>
      </c>
      <c r="C40" s="202" t="s">
        <v>290</v>
      </c>
      <c r="D40" s="201" t="s">
        <v>277</v>
      </c>
      <c r="E40" s="202" t="s">
        <v>278</v>
      </c>
      <c r="F40" s="203">
        <v>990</v>
      </c>
      <c r="G40" s="204" t="s">
        <v>255</v>
      </c>
      <c r="H40" s="205">
        <v>418</v>
      </c>
      <c r="I40" s="205">
        <v>418</v>
      </c>
      <c r="J40" s="183"/>
    </row>
    <row r="41" spans="1:10" s="200" customFormat="1" ht="28.5" customHeight="1">
      <c r="A41" s="201" t="s">
        <v>287</v>
      </c>
      <c r="B41" s="202" t="s">
        <v>291</v>
      </c>
      <c r="C41" s="202" t="s">
        <v>292</v>
      </c>
      <c r="D41" s="201" t="s">
        <v>277</v>
      </c>
      <c r="E41" s="202" t="s">
        <v>278</v>
      </c>
      <c r="F41" s="203">
        <v>990</v>
      </c>
      <c r="G41" s="204" t="s">
        <v>255</v>
      </c>
      <c r="H41" s="205">
        <v>1514</v>
      </c>
      <c r="I41" s="205">
        <v>1514</v>
      </c>
      <c r="J41" s="183"/>
    </row>
    <row r="43" spans="1:10" s="163" customFormat="1" ht="16.5">
      <c r="A43" s="222">
        <v>1</v>
      </c>
      <c r="B43" s="223" t="s">
        <v>298</v>
      </c>
      <c r="D43" s="186"/>
      <c r="E43" s="186"/>
    </row>
    <row r="44" spans="1:10" ht="16.5">
      <c r="A44" s="222" t="s">
        <v>224</v>
      </c>
      <c r="B44" s="223" t="s">
        <v>299</v>
      </c>
    </row>
  </sheetData>
  <mergeCells count="13">
    <mergeCell ref="J11:J12"/>
    <mergeCell ref="A14:J14"/>
    <mergeCell ref="A28:J28"/>
    <mergeCell ref="A4:J4"/>
    <mergeCell ref="A5:J5"/>
    <mergeCell ref="A7:J7"/>
    <mergeCell ref="A9:J9"/>
    <mergeCell ref="A11:A12"/>
    <mergeCell ref="B11:C11"/>
    <mergeCell ref="D11:E11"/>
    <mergeCell ref="F11:F12"/>
    <mergeCell ref="G11:G12"/>
    <mergeCell ref="H11:I11"/>
  </mergeCells>
  <conditionalFormatting sqref="A14">
    <cfRule type="cellIs" dxfId="17" priority="6" operator="equal">
      <formula>"посещение по неотложной помощи"</formula>
    </cfRule>
  </conditionalFormatting>
  <conditionalFormatting sqref="A28">
    <cfRule type="cellIs" dxfId="16" priority="5" operator="equal">
      <formula>"посещение по неотложной помощи"</formula>
    </cfRule>
  </conditionalFormatting>
  <conditionalFormatting sqref="A14">
    <cfRule type="cellIs" dxfId="15" priority="4" operator="equal">
      <formula>"посещение по неотложной помощи"</formula>
    </cfRule>
  </conditionalFormatting>
  <conditionalFormatting sqref="A28">
    <cfRule type="cellIs" dxfId="14" priority="3" operator="equal">
      <formula>"посещение по неотложной помощи"</formula>
    </cfRule>
  </conditionalFormatting>
  <conditionalFormatting sqref="A14">
    <cfRule type="cellIs" dxfId="13" priority="2" operator="equal">
      <formula>"посещение по неотложной помощи"</formula>
    </cfRule>
  </conditionalFormatting>
  <conditionalFormatting sqref="A28">
    <cfRule type="cellIs" dxfId="12" priority="1" operator="equal">
      <formula>"посещение по неотложной помощи"</formula>
    </cfRule>
  </conditionalFormatting>
  <printOptions horizontalCentered="1"/>
  <pageMargins left="1.1811023622047245" right="0.39370078740157483" top="0.78740157480314965" bottom="0.39370078740157483" header="0.78740157480314965" footer="0.31496062992125984"/>
  <pageSetup paperSize="9" scale="37" fitToHeight="30" orientation="portrait" r:id="rId1"/>
  <headerFooter differentFirst="1">
    <oddHeader>&amp;CСтраница &amp;P из &amp;N&amp;R&amp;A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6"/>
  <sheetViews>
    <sheetView zoomScale="80" zoomScaleNormal="80" workbookViewId="0">
      <pane ySplit="12" topLeftCell="A13" activePane="bottomLeft" state="frozen"/>
      <selection activeCell="A7" sqref="A7"/>
      <selection pane="bottomLeft" activeCell="A16" sqref="A16:XFD16"/>
    </sheetView>
  </sheetViews>
  <sheetFormatPr defaultColWidth="8.7109375" defaultRowHeight="18.75"/>
  <cols>
    <col min="1" max="1" width="17.42578125" style="228" customWidth="1"/>
    <col min="2" max="2" width="7.7109375" style="244" customWidth="1"/>
    <col min="3" max="3" width="32.28515625" style="244" customWidth="1"/>
    <col min="4" max="4" width="18.7109375" style="244" customWidth="1"/>
    <col min="5" max="5" width="32.5703125" style="244" customWidth="1"/>
    <col min="6" max="6" width="6" style="254" customWidth="1"/>
    <col min="7" max="7" width="30.85546875" style="244" customWidth="1"/>
    <col min="8" max="8" width="11.140625" style="254" customWidth="1"/>
    <col min="9" max="10" width="13.28515625" style="252" customWidth="1"/>
    <col min="11" max="11" width="39.28515625" style="252" customWidth="1"/>
    <col min="12" max="95" width="27.7109375" style="252" customWidth="1"/>
    <col min="96" max="16384" width="8.7109375" style="228"/>
  </cols>
  <sheetData>
    <row r="1" spans="1:95" s="153" customFormat="1" ht="18">
      <c r="B1" s="4"/>
      <c r="I1" s="154"/>
      <c r="K1" s="155" t="s">
        <v>266</v>
      </c>
      <c r="M1" s="154"/>
      <c r="N1" s="156"/>
    </row>
    <row r="2" spans="1:95" s="153" customFormat="1" ht="18">
      <c r="B2" s="4"/>
      <c r="I2" s="154"/>
      <c r="K2" s="157" t="s">
        <v>5</v>
      </c>
      <c r="M2" s="154"/>
      <c r="N2" s="156"/>
    </row>
    <row r="3" spans="1:95" s="153" customFormat="1" ht="18">
      <c r="B3" s="4"/>
      <c r="I3" s="154"/>
      <c r="K3" s="9" t="s">
        <v>302</v>
      </c>
      <c r="M3" s="154"/>
      <c r="N3" s="156"/>
    </row>
    <row r="4" spans="1:95" s="153" customFormat="1" ht="26.25" customHeight="1">
      <c r="A4" s="335" t="s">
        <v>233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</row>
    <row r="5" spans="1:95" s="153" customFormat="1" ht="26.25" customHeight="1">
      <c r="A5" s="348" t="s">
        <v>327</v>
      </c>
      <c r="B5" s="348"/>
      <c r="C5" s="348"/>
      <c r="D5" s="348"/>
      <c r="E5" s="348"/>
      <c r="F5" s="348"/>
      <c r="G5" s="348"/>
      <c r="H5" s="348"/>
      <c r="I5" s="348"/>
      <c r="J5" s="348"/>
      <c r="K5" s="348"/>
    </row>
    <row r="6" spans="1:95" ht="24" customHeight="1">
      <c r="A6" s="349" t="s">
        <v>309</v>
      </c>
      <c r="B6" s="349"/>
      <c r="C6" s="349"/>
      <c r="D6" s="349"/>
      <c r="E6" s="349"/>
      <c r="F6" s="349"/>
      <c r="G6" s="349"/>
      <c r="H6" s="349"/>
      <c r="I6" s="349"/>
      <c r="J6" s="349"/>
      <c r="K6" s="349"/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  <c r="AK6" s="229"/>
      <c r="AL6" s="229"/>
      <c r="AM6" s="229"/>
      <c r="AN6" s="229"/>
      <c r="AO6" s="229"/>
      <c r="AP6" s="229"/>
      <c r="AQ6" s="229"/>
      <c r="AR6" s="229"/>
      <c r="AS6" s="229"/>
      <c r="AT6" s="229"/>
      <c r="AU6" s="229"/>
      <c r="AV6" s="229"/>
      <c r="AW6" s="229"/>
      <c r="AX6" s="229"/>
      <c r="AY6" s="229"/>
      <c r="AZ6" s="229"/>
      <c r="BA6" s="229"/>
      <c r="BB6" s="229"/>
      <c r="BC6" s="229"/>
      <c r="BD6" s="229"/>
      <c r="BE6" s="229"/>
      <c r="BF6" s="229"/>
      <c r="BG6" s="229"/>
      <c r="BH6" s="229"/>
      <c r="BI6" s="229"/>
      <c r="BJ6" s="229"/>
      <c r="BK6" s="229"/>
      <c r="BL6" s="229"/>
      <c r="BM6" s="229"/>
      <c r="BN6" s="229"/>
      <c r="BO6" s="229"/>
      <c r="BP6" s="229"/>
      <c r="BQ6" s="229"/>
      <c r="BR6" s="229"/>
      <c r="BS6" s="229"/>
      <c r="BT6" s="229"/>
      <c r="BU6" s="229"/>
      <c r="BV6" s="229"/>
      <c r="BW6" s="229"/>
      <c r="BX6" s="229"/>
      <c r="BY6" s="229"/>
      <c r="BZ6" s="229"/>
      <c r="CA6" s="229"/>
      <c r="CB6" s="229"/>
      <c r="CC6" s="229"/>
      <c r="CD6" s="229"/>
      <c r="CE6" s="229"/>
      <c r="CF6" s="229"/>
      <c r="CG6" s="229"/>
      <c r="CH6" s="229"/>
      <c r="CI6" s="229"/>
      <c r="CJ6" s="229"/>
      <c r="CK6" s="229"/>
      <c r="CL6" s="229"/>
      <c r="CM6" s="229"/>
      <c r="CN6" s="229"/>
      <c r="CO6" s="229"/>
      <c r="CP6" s="229"/>
      <c r="CQ6" s="229"/>
    </row>
    <row r="7" spans="1:95" s="153" customFormat="1" ht="3.75" customHeight="1">
      <c r="B7" s="160"/>
      <c r="C7" s="160"/>
      <c r="D7" s="160"/>
      <c r="E7" s="160"/>
      <c r="F7" s="161"/>
      <c r="G7" s="160"/>
      <c r="H7" s="160"/>
    </row>
    <row r="8" spans="1:95" s="153" customFormat="1" ht="45" customHeight="1">
      <c r="A8" s="350" t="s">
        <v>161</v>
      </c>
      <c r="B8" s="350"/>
      <c r="C8" s="350"/>
      <c r="D8" s="350"/>
      <c r="E8" s="350"/>
      <c r="F8" s="350"/>
      <c r="G8" s="350"/>
      <c r="H8" s="350"/>
      <c r="I8" s="350"/>
      <c r="J8" s="350"/>
      <c r="K8" s="350"/>
    </row>
    <row r="9" spans="1:95" ht="8.65" customHeight="1"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29"/>
      <c r="AI9" s="229"/>
      <c r="AJ9" s="229"/>
      <c r="AK9" s="229"/>
      <c r="AL9" s="229"/>
      <c r="AM9" s="229"/>
      <c r="AN9" s="229"/>
      <c r="AO9" s="229"/>
      <c r="AP9" s="229"/>
      <c r="AQ9" s="229"/>
      <c r="AR9" s="229"/>
      <c r="AS9" s="229"/>
      <c r="AT9" s="229"/>
      <c r="AU9" s="229"/>
      <c r="AV9" s="229"/>
      <c r="AW9" s="229"/>
      <c r="AX9" s="229"/>
      <c r="AY9" s="229"/>
      <c r="AZ9" s="229"/>
      <c r="BA9" s="229"/>
      <c r="BB9" s="229"/>
      <c r="BC9" s="229"/>
      <c r="BD9" s="229"/>
      <c r="BE9" s="229"/>
      <c r="BF9" s="229"/>
      <c r="BG9" s="229"/>
      <c r="BH9" s="229"/>
      <c r="BI9" s="229"/>
      <c r="BJ9" s="229"/>
      <c r="BK9" s="229"/>
      <c r="BL9" s="229"/>
      <c r="BM9" s="229"/>
      <c r="BN9" s="229"/>
      <c r="BO9" s="229"/>
      <c r="BP9" s="229"/>
      <c r="BQ9" s="229"/>
      <c r="BR9" s="229"/>
      <c r="BS9" s="229"/>
      <c r="BT9" s="229"/>
      <c r="BU9" s="229"/>
      <c r="BV9" s="229"/>
      <c r="BW9" s="229"/>
      <c r="BX9" s="229"/>
      <c r="BY9" s="229"/>
      <c r="BZ9" s="229"/>
      <c r="CA9" s="229"/>
      <c r="CB9" s="229"/>
      <c r="CC9" s="229"/>
      <c r="CD9" s="229"/>
      <c r="CE9" s="229"/>
      <c r="CF9" s="229"/>
      <c r="CG9" s="229"/>
      <c r="CH9" s="229"/>
      <c r="CI9" s="229"/>
      <c r="CJ9" s="229"/>
      <c r="CK9" s="229"/>
      <c r="CL9" s="229"/>
      <c r="CM9" s="229"/>
      <c r="CN9" s="229"/>
      <c r="CO9" s="229"/>
      <c r="CP9" s="229"/>
      <c r="CQ9" s="229"/>
    </row>
    <row r="10" spans="1:95" s="231" customFormat="1" ht="46.5" customHeight="1">
      <c r="A10" s="362" t="s">
        <v>310</v>
      </c>
      <c r="B10" s="363" t="s">
        <v>311</v>
      </c>
      <c r="C10" s="364"/>
      <c r="D10" s="363" t="s">
        <v>237</v>
      </c>
      <c r="E10" s="364"/>
      <c r="F10" s="363" t="s">
        <v>312</v>
      </c>
      <c r="G10" s="364"/>
      <c r="H10" s="362" t="s">
        <v>313</v>
      </c>
      <c r="I10" s="365" t="s">
        <v>314</v>
      </c>
      <c r="J10" s="366"/>
      <c r="K10" s="362" t="s">
        <v>242</v>
      </c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30"/>
      <c r="Z10" s="230"/>
      <c r="AA10" s="230"/>
      <c r="AB10" s="230"/>
      <c r="AC10" s="230"/>
      <c r="AD10" s="230"/>
      <c r="AE10" s="230"/>
      <c r="AF10" s="230"/>
      <c r="AG10" s="230"/>
      <c r="AH10" s="230"/>
      <c r="AI10" s="230"/>
      <c r="AJ10" s="230"/>
      <c r="AK10" s="230"/>
      <c r="AL10" s="230"/>
      <c r="AM10" s="230"/>
      <c r="AN10" s="230"/>
      <c r="AO10" s="230"/>
      <c r="AP10" s="230"/>
      <c r="AQ10" s="230"/>
      <c r="AR10" s="230"/>
      <c r="AS10" s="230"/>
      <c r="AT10" s="230"/>
      <c r="AU10" s="230"/>
      <c r="AV10" s="230"/>
      <c r="AW10" s="230"/>
      <c r="AX10" s="230"/>
      <c r="AY10" s="230"/>
      <c r="AZ10" s="230"/>
      <c r="BA10" s="230"/>
      <c r="BB10" s="230"/>
      <c r="BC10" s="230"/>
      <c r="BD10" s="230"/>
      <c r="BE10" s="230"/>
      <c r="BF10" s="230"/>
      <c r="BG10" s="230"/>
      <c r="BH10" s="230"/>
      <c r="BI10" s="230"/>
      <c r="BJ10" s="230"/>
      <c r="BK10" s="230"/>
      <c r="BL10" s="230"/>
      <c r="BM10" s="230"/>
      <c r="BN10" s="230"/>
      <c r="BO10" s="230"/>
      <c r="BP10" s="230"/>
      <c r="BQ10" s="230"/>
      <c r="BR10" s="230"/>
      <c r="BS10" s="230"/>
      <c r="BT10" s="230"/>
      <c r="BU10" s="230"/>
      <c r="BV10" s="230"/>
      <c r="BW10" s="230"/>
      <c r="BX10" s="230"/>
      <c r="BY10" s="230"/>
      <c r="BZ10" s="230"/>
      <c r="CA10" s="230"/>
      <c r="CB10" s="230"/>
      <c r="CC10" s="230"/>
      <c r="CD10" s="230"/>
      <c r="CE10" s="230"/>
      <c r="CF10" s="230"/>
      <c r="CG10" s="230"/>
      <c r="CH10" s="230"/>
      <c r="CI10" s="230"/>
      <c r="CJ10" s="230"/>
      <c r="CK10" s="230"/>
      <c r="CL10" s="230"/>
      <c r="CM10" s="230"/>
      <c r="CN10" s="230"/>
      <c r="CO10" s="230"/>
      <c r="CP10" s="230"/>
      <c r="CQ10" s="230"/>
    </row>
    <row r="11" spans="1:95" s="235" customFormat="1" ht="49.5" customHeight="1">
      <c r="A11" s="362"/>
      <c r="B11" s="232" t="s">
        <v>315</v>
      </c>
      <c r="C11" s="233" t="s">
        <v>1</v>
      </c>
      <c r="D11" s="233" t="s">
        <v>6</v>
      </c>
      <c r="E11" s="233" t="s">
        <v>1</v>
      </c>
      <c r="F11" s="233" t="s">
        <v>6</v>
      </c>
      <c r="G11" s="233" t="s">
        <v>1</v>
      </c>
      <c r="H11" s="362"/>
      <c r="I11" s="192" t="s">
        <v>246</v>
      </c>
      <c r="J11" s="192" t="s">
        <v>247</v>
      </c>
      <c r="K11" s="362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  <c r="W11" s="234"/>
      <c r="X11" s="234"/>
      <c r="Y11" s="234"/>
      <c r="Z11" s="234"/>
      <c r="AA11" s="234"/>
      <c r="AB11" s="234"/>
      <c r="AC11" s="234"/>
      <c r="AD11" s="234"/>
      <c r="AE11" s="234"/>
      <c r="AF11" s="234"/>
      <c r="AG11" s="234"/>
      <c r="AH11" s="234"/>
      <c r="AI11" s="234"/>
      <c r="AJ11" s="234"/>
      <c r="AK11" s="234"/>
      <c r="AL11" s="234"/>
      <c r="AM11" s="234"/>
      <c r="AN11" s="234"/>
      <c r="AO11" s="234"/>
      <c r="AP11" s="234"/>
      <c r="AQ11" s="234"/>
      <c r="AR11" s="234"/>
      <c r="AS11" s="234"/>
      <c r="AT11" s="234"/>
      <c r="AU11" s="234"/>
      <c r="AV11" s="234"/>
      <c r="AW11" s="234"/>
      <c r="AX11" s="234"/>
      <c r="AY11" s="234"/>
      <c r="AZ11" s="234"/>
      <c r="BA11" s="234"/>
      <c r="BB11" s="234"/>
      <c r="BC11" s="234"/>
      <c r="BD11" s="234"/>
      <c r="BE11" s="234"/>
      <c r="BF11" s="234"/>
      <c r="BG11" s="234"/>
      <c r="BH11" s="234"/>
      <c r="BI11" s="234"/>
      <c r="BJ11" s="234"/>
      <c r="BK11" s="234"/>
      <c r="BL11" s="234"/>
      <c r="BM11" s="234"/>
      <c r="BN11" s="234"/>
      <c r="BO11" s="234"/>
      <c r="BP11" s="234"/>
      <c r="BQ11" s="234"/>
      <c r="BR11" s="234"/>
      <c r="BS11" s="234"/>
      <c r="BT11" s="234"/>
      <c r="BU11" s="234"/>
      <c r="BV11" s="234"/>
      <c r="BW11" s="234"/>
      <c r="BX11" s="234"/>
      <c r="BY11" s="234"/>
      <c r="BZ11" s="234"/>
      <c r="CA11" s="234"/>
      <c r="CB11" s="234"/>
      <c r="CC11" s="234"/>
      <c r="CD11" s="234"/>
      <c r="CE11" s="234"/>
      <c r="CF11" s="234"/>
      <c r="CG11" s="234"/>
      <c r="CH11" s="234"/>
      <c r="CI11" s="234"/>
      <c r="CJ11" s="234"/>
      <c r="CK11" s="234"/>
      <c r="CL11" s="234"/>
      <c r="CM11" s="234"/>
      <c r="CN11" s="234"/>
      <c r="CO11" s="234"/>
      <c r="CP11" s="234"/>
      <c r="CQ11" s="234"/>
    </row>
    <row r="12" spans="1:95" s="238" customFormat="1" ht="15.75" customHeight="1">
      <c r="A12" s="236">
        <v>1</v>
      </c>
      <c r="B12" s="236">
        <v>2</v>
      </c>
      <c r="C12" s="236">
        <v>3</v>
      </c>
      <c r="D12" s="236">
        <v>4</v>
      </c>
      <c r="E12" s="236">
        <v>5</v>
      </c>
      <c r="F12" s="236">
        <v>6</v>
      </c>
      <c r="G12" s="236">
        <v>7</v>
      </c>
      <c r="H12" s="236">
        <v>8</v>
      </c>
      <c r="I12" s="236">
        <v>9</v>
      </c>
      <c r="J12" s="236">
        <v>10</v>
      </c>
      <c r="K12" s="236">
        <v>11</v>
      </c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  <c r="BI12" s="237"/>
      <c r="BJ12" s="237"/>
      <c r="BK12" s="237"/>
      <c r="BL12" s="237"/>
      <c r="BM12" s="237"/>
      <c r="BN12" s="237"/>
      <c r="BO12" s="237"/>
      <c r="BP12" s="237"/>
      <c r="BQ12" s="237"/>
      <c r="BR12" s="237"/>
      <c r="BS12" s="237"/>
      <c r="BT12" s="237"/>
      <c r="BU12" s="237"/>
      <c r="BV12" s="237"/>
      <c r="BW12" s="237"/>
      <c r="BX12" s="237"/>
      <c r="BY12" s="237"/>
      <c r="BZ12" s="237"/>
      <c r="CA12" s="237"/>
      <c r="CB12" s="237"/>
      <c r="CC12" s="237"/>
      <c r="CD12" s="237"/>
      <c r="CE12" s="237"/>
      <c r="CF12" s="237"/>
      <c r="CG12" s="237"/>
      <c r="CH12" s="237"/>
      <c r="CI12" s="237"/>
      <c r="CJ12" s="237"/>
      <c r="CK12" s="237"/>
      <c r="CL12" s="237"/>
      <c r="CM12" s="237"/>
      <c r="CN12" s="237"/>
      <c r="CO12" s="237"/>
      <c r="CP12" s="237"/>
      <c r="CQ12" s="237"/>
    </row>
    <row r="13" spans="1:95" s="168" customFormat="1" ht="18.75" customHeight="1">
      <c r="A13" s="346" t="s">
        <v>265</v>
      </c>
      <c r="B13" s="347"/>
      <c r="C13" s="347"/>
      <c r="D13" s="347"/>
      <c r="E13" s="347"/>
      <c r="F13" s="347"/>
      <c r="G13" s="347"/>
      <c r="H13" s="347"/>
      <c r="I13" s="347"/>
      <c r="J13" s="347"/>
    </row>
    <row r="14" spans="1:95" s="242" customFormat="1" ht="48" customHeight="1">
      <c r="A14" s="239">
        <v>169</v>
      </c>
      <c r="B14" s="240" t="s">
        <v>319</v>
      </c>
      <c r="C14" s="241"/>
      <c r="D14" s="241"/>
      <c r="E14" s="241"/>
      <c r="F14" s="241"/>
      <c r="G14" s="241"/>
      <c r="H14" s="241"/>
      <c r="I14" s="241"/>
      <c r="J14" s="241"/>
      <c r="K14" s="253" t="s">
        <v>318</v>
      </c>
    </row>
    <row r="15" spans="1:95" s="244" customFormat="1" ht="28.5" customHeight="1">
      <c r="A15" s="245" t="s">
        <v>328</v>
      </c>
      <c r="B15" s="245">
        <v>65</v>
      </c>
      <c r="C15" s="246" t="s">
        <v>316</v>
      </c>
      <c r="D15" s="247" t="s">
        <v>321</v>
      </c>
      <c r="E15" s="248" t="s">
        <v>322</v>
      </c>
      <c r="F15" s="249">
        <v>303</v>
      </c>
      <c r="G15" s="246" t="s">
        <v>320</v>
      </c>
      <c r="H15" s="250">
        <v>1</v>
      </c>
      <c r="I15" s="243">
        <v>807</v>
      </c>
      <c r="J15" s="243">
        <v>610</v>
      </c>
      <c r="K15" s="251"/>
    </row>
    <row r="16" spans="1:95" s="244" customFormat="1" ht="28.5" customHeight="1">
      <c r="A16" s="245" t="s">
        <v>328</v>
      </c>
      <c r="B16" s="245">
        <v>91</v>
      </c>
      <c r="C16" s="246" t="s">
        <v>317</v>
      </c>
      <c r="D16" s="247" t="s">
        <v>323</v>
      </c>
      <c r="E16" s="248" t="s">
        <v>324</v>
      </c>
      <c r="F16" s="249">
        <v>303</v>
      </c>
      <c r="G16" s="246" t="s">
        <v>320</v>
      </c>
      <c r="H16" s="250">
        <v>1</v>
      </c>
      <c r="I16" s="243">
        <v>799</v>
      </c>
      <c r="J16" s="243">
        <v>610</v>
      </c>
      <c r="K16" s="251"/>
    </row>
  </sheetData>
  <autoFilter ref="A12:K16">
    <filterColumn colId="0"/>
    <filterColumn colId="1"/>
    <filterColumn colId="2"/>
    <filterColumn colId="3"/>
  </autoFilter>
  <mergeCells count="12">
    <mergeCell ref="A13:J13"/>
    <mergeCell ref="A5:K5"/>
    <mergeCell ref="A4:K4"/>
    <mergeCell ref="A6:K6"/>
    <mergeCell ref="A8:K8"/>
    <mergeCell ref="A10:A11"/>
    <mergeCell ref="B10:C10"/>
    <mergeCell ref="D10:E10"/>
    <mergeCell ref="F10:G10"/>
    <mergeCell ref="H10:H11"/>
    <mergeCell ref="I10:J10"/>
    <mergeCell ref="K10:K11"/>
  </mergeCells>
  <conditionalFormatting sqref="A15:E16 H15:H16 K15:K16">
    <cfRule type="cellIs" dxfId="11" priority="6" operator="equal">
      <formula>"посещение по неотложной помощи"</formula>
    </cfRule>
  </conditionalFormatting>
  <conditionalFormatting sqref="A13">
    <cfRule type="cellIs" dxfId="10" priority="3" operator="equal">
      <formula>"посещение по неотложной помощи"</formula>
    </cfRule>
  </conditionalFormatting>
  <conditionalFormatting sqref="A13">
    <cfRule type="cellIs" dxfId="9" priority="2" operator="equal">
      <formula>"посещение по неотложной помощи"</formula>
    </cfRule>
  </conditionalFormatting>
  <conditionalFormatting sqref="A13">
    <cfRule type="cellIs" dxfId="8" priority="1" operator="equal">
      <formula>"посещение по неотложной помощи"</formula>
    </cfRule>
  </conditionalFormatting>
  <printOptions horizontalCentered="1"/>
  <pageMargins left="1.1811023622047245" right="0.59055118110236227" top="0.78740157480314965" bottom="0.59055118110236227" header="0.78740157480314965" footer="0.31496062992125984"/>
  <pageSetup paperSize="9" scale="37" fitToHeight="50" orientation="portrait" r:id="rId1"/>
  <headerFooter differentFirst="1">
    <oddHeader>&amp;CСтраница &amp;P из &amp;N&amp;R&amp;A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69"/>
  <sheetViews>
    <sheetView topLeftCell="A37" zoomScale="75" zoomScaleNormal="75" workbookViewId="0">
      <selection activeCell="B59" sqref="B59:F65"/>
    </sheetView>
  </sheetViews>
  <sheetFormatPr defaultColWidth="10.28515625" defaultRowHeight="15.75"/>
  <cols>
    <col min="1" max="1" width="17.42578125" style="4" customWidth="1"/>
    <col min="2" max="2" width="16.7109375" style="4" customWidth="1"/>
    <col min="3" max="3" width="15.42578125" style="4" customWidth="1"/>
    <col min="4" max="4" width="11.85546875" style="4" customWidth="1"/>
    <col min="5" max="5" width="14.7109375" style="4" customWidth="1"/>
    <col min="6" max="6" width="11.7109375" style="4" customWidth="1"/>
    <col min="7" max="7" width="15.85546875" style="4" customWidth="1"/>
    <col min="8" max="8" width="11" style="4" customWidth="1"/>
    <col min="9" max="9" width="15.42578125" style="4" customWidth="1"/>
    <col min="10" max="10" width="14.42578125" style="4" customWidth="1"/>
    <col min="11" max="11" width="18" style="4" customWidth="1"/>
    <col min="12" max="12" width="10.28515625" style="4" customWidth="1"/>
    <col min="13" max="13" width="15.28515625" style="4" customWidth="1"/>
    <col min="14" max="16384" width="10.28515625" style="4"/>
  </cols>
  <sheetData>
    <row r="1" spans="1:28" s="153" customFormat="1" ht="18">
      <c r="B1" s="4"/>
      <c r="I1" s="154"/>
      <c r="M1" s="155" t="s">
        <v>326</v>
      </c>
      <c r="N1" s="156"/>
    </row>
    <row r="2" spans="1:28" s="153" customFormat="1" ht="18">
      <c r="B2" s="4"/>
      <c r="I2" s="154"/>
      <c r="M2" s="157" t="s">
        <v>5</v>
      </c>
      <c r="N2" s="156"/>
    </row>
    <row r="3" spans="1:28" s="153" customFormat="1" ht="18">
      <c r="B3" s="4"/>
      <c r="I3" s="154"/>
      <c r="M3" s="9" t="s">
        <v>302</v>
      </c>
      <c r="N3" s="156"/>
    </row>
    <row r="4" spans="1:28" ht="18">
      <c r="K4" s="5"/>
      <c r="L4" s="5"/>
      <c r="M4" s="255" t="s">
        <v>540</v>
      </c>
    </row>
    <row r="5" spans="1:28" ht="18">
      <c r="K5" s="6"/>
      <c r="L5" s="6"/>
      <c r="M5" s="90" t="s">
        <v>0</v>
      </c>
    </row>
    <row r="6" spans="1:28" ht="18">
      <c r="A6" s="256"/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</row>
    <row r="7" spans="1:28" ht="46.5" customHeight="1">
      <c r="A7" s="433" t="s">
        <v>329</v>
      </c>
      <c r="B7" s="433"/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433"/>
    </row>
    <row r="8" spans="1:28" ht="3.75" customHeight="1"/>
    <row r="9" spans="1:28" ht="39.75" customHeight="1">
      <c r="A9" s="349" t="s">
        <v>330</v>
      </c>
      <c r="B9" s="349"/>
      <c r="C9" s="349"/>
      <c r="D9" s="349"/>
      <c r="E9" s="349"/>
      <c r="F9" s="349"/>
      <c r="G9" s="349"/>
      <c r="H9" s="349"/>
      <c r="I9" s="349"/>
      <c r="J9" s="349"/>
      <c r="K9" s="349"/>
      <c r="L9" s="349"/>
      <c r="M9" s="349"/>
    </row>
    <row r="10" spans="1:28" ht="4.5" customHeight="1"/>
    <row r="11" spans="1:28" ht="45" customHeight="1">
      <c r="A11" s="358" t="s">
        <v>161</v>
      </c>
      <c r="B11" s="358"/>
      <c r="C11" s="358"/>
      <c r="D11" s="358"/>
      <c r="E11" s="358"/>
      <c r="F11" s="358"/>
      <c r="G11" s="358"/>
      <c r="H11" s="358"/>
      <c r="I11" s="358"/>
      <c r="J11" s="358"/>
      <c r="K11" s="358"/>
      <c r="L11" s="358"/>
      <c r="M11" s="358"/>
    </row>
    <row r="13" spans="1:28" s="94" customFormat="1" ht="32.25" customHeight="1">
      <c r="A13" s="434" t="s">
        <v>331</v>
      </c>
      <c r="B13" s="434"/>
      <c r="C13" s="434"/>
      <c r="D13" s="434"/>
      <c r="E13" s="434"/>
      <c r="F13" s="434"/>
      <c r="G13" s="434"/>
      <c r="H13" s="434"/>
      <c r="I13" s="434"/>
      <c r="J13" s="434"/>
      <c r="K13" s="434"/>
      <c r="L13" s="434"/>
      <c r="M13" s="434"/>
      <c r="O13" s="257"/>
      <c r="P13" s="257"/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</row>
    <row r="14" spans="1:28" s="94" customFormat="1" ht="32.25" customHeight="1">
      <c r="A14" s="434" t="s">
        <v>332</v>
      </c>
      <c r="B14" s="434"/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257"/>
      <c r="Z14" s="257"/>
      <c r="AA14" s="257"/>
    </row>
    <row r="15" spans="1:28" s="258" customFormat="1" ht="15.75" customHeight="1">
      <c r="A15" s="434" t="s">
        <v>333</v>
      </c>
      <c r="B15" s="434"/>
      <c r="C15" s="434"/>
      <c r="D15" s="434"/>
      <c r="E15" s="434"/>
      <c r="F15" s="434"/>
      <c r="G15" s="434"/>
      <c r="H15" s="434"/>
      <c r="I15" s="434"/>
      <c r="J15" s="434"/>
      <c r="K15" s="434"/>
      <c r="L15" s="434"/>
      <c r="M15" s="434"/>
      <c r="O15" s="257"/>
      <c r="P15" s="257"/>
      <c r="Q15" s="257"/>
      <c r="R15" s="257"/>
      <c r="S15" s="257"/>
      <c r="T15" s="257"/>
      <c r="U15" s="257"/>
      <c r="V15" s="257"/>
      <c r="W15" s="257"/>
      <c r="X15" s="257"/>
      <c r="Y15" s="257"/>
      <c r="Z15" s="257"/>
      <c r="AA15" s="257"/>
      <c r="AB15" s="94"/>
    </row>
    <row r="16" spans="1:28" ht="9" customHeight="1">
      <c r="A16" s="259"/>
      <c r="B16" s="260"/>
      <c r="C16" s="260"/>
      <c r="D16" s="260"/>
      <c r="E16" s="259"/>
      <c r="F16" s="259"/>
      <c r="G16" s="259"/>
      <c r="H16" s="259"/>
      <c r="I16" s="259"/>
      <c r="J16" s="259"/>
      <c r="K16" s="259"/>
      <c r="L16" s="260"/>
      <c r="M16" s="259"/>
    </row>
    <row r="17" spans="1:13" ht="43.5" customHeight="1">
      <c r="A17" s="386" t="s">
        <v>334</v>
      </c>
      <c r="B17" s="415" t="s">
        <v>335</v>
      </c>
      <c r="C17" s="416"/>
      <c r="D17" s="417"/>
      <c r="E17" s="421" t="s">
        <v>312</v>
      </c>
      <c r="F17" s="422"/>
      <c r="G17" s="423"/>
      <c r="H17" s="421" t="s">
        <v>311</v>
      </c>
      <c r="I17" s="422"/>
      <c r="J17" s="423"/>
      <c r="K17" s="386" t="s">
        <v>336</v>
      </c>
      <c r="L17" s="429" t="s">
        <v>337</v>
      </c>
      <c r="M17" s="430"/>
    </row>
    <row r="18" spans="1:13" ht="67.5" customHeight="1">
      <c r="A18" s="387"/>
      <c r="B18" s="418"/>
      <c r="C18" s="419"/>
      <c r="D18" s="420"/>
      <c r="E18" s="261" t="s">
        <v>243</v>
      </c>
      <c r="F18" s="388" t="s">
        <v>245</v>
      </c>
      <c r="G18" s="389"/>
      <c r="H18" s="262" t="s">
        <v>315</v>
      </c>
      <c r="I18" s="388" t="s">
        <v>1</v>
      </c>
      <c r="J18" s="389"/>
      <c r="K18" s="387"/>
      <c r="L18" s="431"/>
      <c r="M18" s="432"/>
    </row>
    <row r="19" spans="1:13" s="96" customFormat="1">
      <c r="A19" s="263">
        <v>1</v>
      </c>
      <c r="B19" s="390">
        <f>A19+1</f>
        <v>2</v>
      </c>
      <c r="C19" s="391"/>
      <c r="D19" s="392"/>
      <c r="E19" s="263">
        <f>B19+1</f>
        <v>3</v>
      </c>
      <c r="F19" s="390">
        <f>E19+1</f>
        <v>4</v>
      </c>
      <c r="G19" s="392"/>
      <c r="H19" s="264">
        <f>F19+1</f>
        <v>5</v>
      </c>
      <c r="I19" s="390">
        <f>H19+1</f>
        <v>6</v>
      </c>
      <c r="J19" s="392"/>
      <c r="K19" s="263">
        <f>I19+1</f>
        <v>7</v>
      </c>
      <c r="L19" s="390">
        <f>K19+1</f>
        <v>8</v>
      </c>
      <c r="M19" s="392"/>
    </row>
    <row r="20" spans="1:13" ht="48.75" customHeight="1">
      <c r="A20" s="265" t="s">
        <v>338</v>
      </c>
      <c r="B20" s="424" t="s">
        <v>339</v>
      </c>
      <c r="C20" s="425"/>
      <c r="D20" s="426"/>
      <c r="E20" s="265">
        <v>800</v>
      </c>
      <c r="F20" s="424" t="s">
        <v>340</v>
      </c>
      <c r="G20" s="426"/>
      <c r="H20" s="266" t="s">
        <v>341</v>
      </c>
      <c r="I20" s="424" t="s">
        <v>342</v>
      </c>
      <c r="J20" s="426"/>
      <c r="K20" s="267">
        <v>213</v>
      </c>
      <c r="L20" s="427">
        <v>16823</v>
      </c>
      <c r="M20" s="428"/>
    </row>
    <row r="21" spans="1:13" ht="9.75" customHeight="1">
      <c r="A21" s="268"/>
      <c r="B21" s="269"/>
      <c r="C21" s="269"/>
      <c r="D21" s="269"/>
      <c r="E21" s="268"/>
      <c r="F21" s="269"/>
      <c r="G21" s="269"/>
      <c r="H21" s="270"/>
      <c r="I21" s="268"/>
      <c r="J21" s="268"/>
      <c r="K21" s="271"/>
      <c r="L21" s="271"/>
      <c r="M21" s="272"/>
    </row>
    <row r="22" spans="1:13" ht="15.75" customHeight="1">
      <c r="A22" s="273" t="s">
        <v>343</v>
      </c>
      <c r="B22" s="274"/>
      <c r="C22" s="274"/>
      <c r="D22" s="274"/>
      <c r="E22" s="274"/>
      <c r="F22" s="274"/>
      <c r="G22" s="274"/>
      <c r="H22" s="274"/>
      <c r="I22" s="274"/>
      <c r="J22" s="274"/>
      <c r="K22" s="274"/>
      <c r="L22" s="274"/>
      <c r="M22" s="274"/>
    </row>
    <row r="23" spans="1:13" ht="36.75" customHeight="1">
      <c r="A23" s="386" t="s">
        <v>344</v>
      </c>
      <c r="B23" s="415" t="s">
        <v>345</v>
      </c>
      <c r="C23" s="416"/>
      <c r="D23" s="417"/>
      <c r="E23" s="421" t="s">
        <v>312</v>
      </c>
      <c r="F23" s="422"/>
      <c r="G23" s="423"/>
      <c r="H23" s="421" t="s">
        <v>311</v>
      </c>
      <c r="I23" s="422"/>
      <c r="J23" s="423"/>
      <c r="K23" s="386" t="s">
        <v>336</v>
      </c>
      <c r="L23" s="386" t="s">
        <v>346</v>
      </c>
      <c r="M23" s="386" t="s">
        <v>347</v>
      </c>
    </row>
    <row r="24" spans="1:13" ht="28.5" customHeight="1">
      <c r="A24" s="387"/>
      <c r="B24" s="418"/>
      <c r="C24" s="419"/>
      <c r="D24" s="420"/>
      <c r="E24" s="261" t="s">
        <v>243</v>
      </c>
      <c r="F24" s="388" t="s">
        <v>245</v>
      </c>
      <c r="G24" s="389"/>
      <c r="H24" s="262" t="s">
        <v>315</v>
      </c>
      <c r="I24" s="388" t="s">
        <v>1</v>
      </c>
      <c r="J24" s="389"/>
      <c r="K24" s="387"/>
      <c r="L24" s="387"/>
      <c r="M24" s="387"/>
    </row>
    <row r="25" spans="1:13">
      <c r="A25" s="263">
        <v>1</v>
      </c>
      <c r="B25" s="412">
        <f>A25+1</f>
        <v>2</v>
      </c>
      <c r="C25" s="413"/>
      <c r="D25" s="414"/>
      <c r="E25" s="275">
        <f>B25+1</f>
        <v>3</v>
      </c>
      <c r="F25" s="390">
        <f>E25+1</f>
        <v>4</v>
      </c>
      <c r="G25" s="392"/>
      <c r="H25" s="264">
        <f>F25+1</f>
        <v>5</v>
      </c>
      <c r="I25" s="390">
        <f>H25+1</f>
        <v>6</v>
      </c>
      <c r="J25" s="392"/>
      <c r="K25" s="263">
        <f>I25+1</f>
        <v>7</v>
      </c>
      <c r="L25" s="263">
        <f>K25+1</f>
        <v>8</v>
      </c>
      <c r="M25" s="263">
        <f>L25+1</f>
        <v>9</v>
      </c>
    </row>
    <row r="26" spans="1:13" s="98" customFormat="1" ht="30" customHeight="1">
      <c r="A26" s="400" t="s">
        <v>348</v>
      </c>
      <c r="B26" s="403" t="s">
        <v>349</v>
      </c>
      <c r="C26" s="404"/>
      <c r="D26" s="405"/>
      <c r="E26" s="400">
        <v>801</v>
      </c>
      <c r="F26" s="403" t="s">
        <v>350</v>
      </c>
      <c r="G26" s="405"/>
      <c r="H26" s="247">
        <v>104</v>
      </c>
      <c r="I26" s="379" t="s">
        <v>342</v>
      </c>
      <c r="J26" s="381"/>
      <c r="K26" s="382">
        <v>213</v>
      </c>
      <c r="L26" s="382">
        <v>1</v>
      </c>
      <c r="M26" s="397">
        <v>1</v>
      </c>
    </row>
    <row r="27" spans="1:13" s="98" customFormat="1" ht="28.5" customHeight="1">
      <c r="A27" s="401"/>
      <c r="B27" s="406"/>
      <c r="C27" s="407"/>
      <c r="D27" s="408"/>
      <c r="E27" s="401"/>
      <c r="F27" s="406"/>
      <c r="G27" s="408"/>
      <c r="H27" s="247">
        <v>32</v>
      </c>
      <c r="I27" s="379" t="s">
        <v>351</v>
      </c>
      <c r="J27" s="381"/>
      <c r="K27" s="384"/>
      <c r="L27" s="384"/>
      <c r="M27" s="398"/>
    </row>
    <row r="28" spans="1:13" s="98" customFormat="1" ht="15.75" customHeight="1">
      <c r="A28" s="401"/>
      <c r="B28" s="406"/>
      <c r="C28" s="407"/>
      <c r="D28" s="408"/>
      <c r="E28" s="401"/>
      <c r="F28" s="406"/>
      <c r="G28" s="408"/>
      <c r="H28" s="247">
        <v>87</v>
      </c>
      <c r="I28" s="376" t="s">
        <v>352</v>
      </c>
      <c r="J28" s="378"/>
      <c r="K28" s="384"/>
      <c r="L28" s="384"/>
      <c r="M28" s="398"/>
    </row>
    <row r="29" spans="1:13" s="98" customFormat="1" ht="15.75" customHeight="1">
      <c r="A29" s="402"/>
      <c r="B29" s="409"/>
      <c r="C29" s="410"/>
      <c r="D29" s="411"/>
      <c r="E29" s="402"/>
      <c r="F29" s="409"/>
      <c r="G29" s="411"/>
      <c r="H29" s="247">
        <v>62</v>
      </c>
      <c r="I29" s="376" t="s">
        <v>353</v>
      </c>
      <c r="J29" s="378"/>
      <c r="K29" s="383"/>
      <c r="L29" s="383"/>
      <c r="M29" s="399"/>
    </row>
    <row r="30" spans="1:13" s="98" customFormat="1" ht="31.5" customHeight="1">
      <c r="A30" s="400" t="s">
        <v>354</v>
      </c>
      <c r="B30" s="403" t="s">
        <v>355</v>
      </c>
      <c r="C30" s="404"/>
      <c r="D30" s="405"/>
      <c r="E30" s="400">
        <v>803</v>
      </c>
      <c r="F30" s="403" t="s">
        <v>356</v>
      </c>
      <c r="G30" s="405"/>
      <c r="H30" s="247">
        <v>104</v>
      </c>
      <c r="I30" s="379" t="s">
        <v>342</v>
      </c>
      <c r="J30" s="381"/>
      <c r="K30" s="382">
        <v>213</v>
      </c>
      <c r="L30" s="382">
        <v>2</v>
      </c>
      <c r="M30" s="397">
        <v>3</v>
      </c>
    </row>
    <row r="31" spans="1:13" s="98" customFormat="1" ht="31.5" customHeight="1">
      <c r="A31" s="401"/>
      <c r="B31" s="406"/>
      <c r="C31" s="407"/>
      <c r="D31" s="408"/>
      <c r="E31" s="401"/>
      <c r="F31" s="406"/>
      <c r="G31" s="408"/>
      <c r="H31" s="247">
        <v>32</v>
      </c>
      <c r="I31" s="379" t="s">
        <v>351</v>
      </c>
      <c r="J31" s="381"/>
      <c r="K31" s="384"/>
      <c r="L31" s="384"/>
      <c r="M31" s="398"/>
    </row>
    <row r="32" spans="1:13" s="98" customFormat="1" ht="15.75" customHeight="1">
      <c r="A32" s="401"/>
      <c r="B32" s="406"/>
      <c r="C32" s="407"/>
      <c r="D32" s="408"/>
      <c r="E32" s="401"/>
      <c r="F32" s="406"/>
      <c r="G32" s="408"/>
      <c r="H32" s="247">
        <v>87</v>
      </c>
      <c r="I32" s="376" t="s">
        <v>352</v>
      </c>
      <c r="J32" s="378"/>
      <c r="K32" s="384"/>
      <c r="L32" s="384"/>
      <c r="M32" s="398"/>
    </row>
    <row r="33" spans="1:13" s="98" customFormat="1" ht="15.75" customHeight="1">
      <c r="A33" s="402"/>
      <c r="B33" s="409"/>
      <c r="C33" s="410"/>
      <c r="D33" s="411"/>
      <c r="E33" s="402"/>
      <c r="F33" s="409"/>
      <c r="G33" s="411"/>
      <c r="H33" s="247">
        <v>62</v>
      </c>
      <c r="I33" s="376" t="s">
        <v>353</v>
      </c>
      <c r="J33" s="378"/>
      <c r="K33" s="383"/>
      <c r="L33" s="383"/>
      <c r="M33" s="399"/>
    </row>
    <row r="34" spans="1:13" s="98" customFormat="1" ht="8.25" customHeight="1">
      <c r="A34" s="276"/>
      <c r="B34" s="277"/>
      <c r="C34" s="277"/>
      <c r="D34" s="277"/>
      <c r="E34" s="276"/>
      <c r="F34" s="277"/>
      <c r="G34" s="277"/>
      <c r="H34" s="278"/>
      <c r="I34" s="279"/>
      <c r="J34" s="279"/>
      <c r="K34" s="280"/>
      <c r="L34" s="280"/>
      <c r="M34" s="281"/>
    </row>
    <row r="35" spans="1:13" s="98" customFormat="1">
      <c r="A35" s="274" t="s">
        <v>357</v>
      </c>
      <c r="B35" s="274"/>
      <c r="C35" s="274"/>
      <c r="D35" s="274"/>
      <c r="E35" s="274"/>
      <c r="F35" s="274"/>
      <c r="G35" s="274"/>
      <c r="H35" s="274"/>
      <c r="I35" s="274"/>
      <c r="J35" s="274"/>
      <c r="K35" s="274"/>
      <c r="L35" s="274"/>
      <c r="M35" s="274"/>
    </row>
    <row r="36" spans="1:13" s="98" customFormat="1" ht="54.75" customHeight="1">
      <c r="A36" s="386" t="s">
        <v>358</v>
      </c>
      <c r="B36" s="393" t="s">
        <v>344</v>
      </c>
      <c r="C36" s="393" t="s">
        <v>345</v>
      </c>
      <c r="D36" s="393"/>
      <c r="E36" s="393"/>
      <c r="F36" s="393"/>
      <c r="G36" s="393"/>
      <c r="H36" s="394" t="s">
        <v>238</v>
      </c>
      <c r="I36" s="395"/>
      <c r="J36" s="396"/>
      <c r="K36" s="386" t="s">
        <v>336</v>
      </c>
      <c r="L36" s="386" t="s">
        <v>346</v>
      </c>
      <c r="M36" s="386" t="s">
        <v>347</v>
      </c>
    </row>
    <row r="37" spans="1:13" s="98" customFormat="1" ht="40.5" customHeight="1">
      <c r="A37" s="387"/>
      <c r="B37" s="393"/>
      <c r="C37" s="393"/>
      <c r="D37" s="393"/>
      <c r="E37" s="393"/>
      <c r="F37" s="393"/>
      <c r="G37" s="393"/>
      <c r="H37" s="261" t="s">
        <v>243</v>
      </c>
      <c r="I37" s="388" t="s">
        <v>245</v>
      </c>
      <c r="J37" s="389"/>
      <c r="K37" s="387"/>
      <c r="L37" s="387"/>
      <c r="M37" s="387"/>
    </row>
    <row r="38" spans="1:13" s="98" customFormat="1">
      <c r="A38" s="263">
        <v>1</v>
      </c>
      <c r="B38" s="263">
        <f>A38+1</f>
        <v>2</v>
      </c>
      <c r="C38" s="390">
        <f>B38+1</f>
        <v>3</v>
      </c>
      <c r="D38" s="391"/>
      <c r="E38" s="391"/>
      <c r="F38" s="391"/>
      <c r="G38" s="392"/>
      <c r="H38" s="264">
        <f>C38+1</f>
        <v>4</v>
      </c>
      <c r="I38" s="390">
        <f>H38+1</f>
        <v>5</v>
      </c>
      <c r="J38" s="392"/>
      <c r="K38" s="263">
        <f>I38+1</f>
        <v>6</v>
      </c>
      <c r="L38" s="263">
        <f>K38+1</f>
        <v>7</v>
      </c>
      <c r="M38" s="263">
        <f>L38+1</f>
        <v>8</v>
      </c>
    </row>
    <row r="39" spans="1:13" s="98" customFormat="1" ht="33.75" customHeight="1">
      <c r="A39" s="282" t="s">
        <v>359</v>
      </c>
      <c r="B39" s="283" t="s">
        <v>360</v>
      </c>
      <c r="C39" s="379" t="s">
        <v>361</v>
      </c>
      <c r="D39" s="380"/>
      <c r="E39" s="380"/>
      <c r="F39" s="380"/>
      <c r="G39" s="381"/>
      <c r="H39" s="247" t="s">
        <v>362</v>
      </c>
      <c r="I39" s="376" t="s">
        <v>192</v>
      </c>
      <c r="J39" s="378"/>
      <c r="K39" s="284">
        <v>213</v>
      </c>
      <c r="L39" s="284">
        <v>2</v>
      </c>
      <c r="M39" s="285">
        <v>1.2</v>
      </c>
    </row>
    <row r="40" spans="1:13" s="98" customFormat="1" ht="34.5" customHeight="1">
      <c r="A40" s="282" t="s">
        <v>359</v>
      </c>
      <c r="B40" s="283" t="s">
        <v>363</v>
      </c>
      <c r="C40" s="379" t="s">
        <v>364</v>
      </c>
      <c r="D40" s="380"/>
      <c r="E40" s="380"/>
      <c r="F40" s="380"/>
      <c r="G40" s="381"/>
      <c r="H40" s="247" t="s">
        <v>362</v>
      </c>
      <c r="I40" s="376" t="s">
        <v>192</v>
      </c>
      <c r="J40" s="378"/>
      <c r="K40" s="284">
        <v>213</v>
      </c>
      <c r="L40" s="284">
        <v>2</v>
      </c>
      <c r="M40" s="285">
        <v>10.8</v>
      </c>
    </row>
    <row r="41" spans="1:13" s="98" customFormat="1" ht="20.25" customHeight="1">
      <c r="A41" s="282" t="s">
        <v>359</v>
      </c>
      <c r="B41" s="283" t="s">
        <v>365</v>
      </c>
      <c r="C41" s="376" t="s">
        <v>366</v>
      </c>
      <c r="D41" s="377"/>
      <c r="E41" s="377"/>
      <c r="F41" s="377"/>
      <c r="G41" s="378"/>
      <c r="H41" s="247" t="s">
        <v>362</v>
      </c>
      <c r="I41" s="376" t="s">
        <v>192</v>
      </c>
      <c r="J41" s="378"/>
      <c r="K41" s="284">
        <v>213</v>
      </c>
      <c r="L41" s="284">
        <v>2</v>
      </c>
      <c r="M41" s="285">
        <v>9.6</v>
      </c>
    </row>
    <row r="42" spans="1:13" s="98" customFormat="1" ht="20.25" customHeight="1">
      <c r="A42" s="282" t="s">
        <v>359</v>
      </c>
      <c r="B42" s="283" t="s">
        <v>367</v>
      </c>
      <c r="C42" s="376" t="s">
        <v>368</v>
      </c>
      <c r="D42" s="377"/>
      <c r="E42" s="377"/>
      <c r="F42" s="377"/>
      <c r="G42" s="378"/>
      <c r="H42" s="247" t="s">
        <v>362</v>
      </c>
      <c r="I42" s="376" t="s">
        <v>192</v>
      </c>
      <c r="J42" s="378"/>
      <c r="K42" s="382">
        <v>213</v>
      </c>
      <c r="L42" s="382">
        <v>2</v>
      </c>
      <c r="M42" s="374">
        <v>9</v>
      </c>
    </row>
    <row r="43" spans="1:13" s="98" customFormat="1" ht="20.25" customHeight="1">
      <c r="A43" s="282" t="s">
        <v>359</v>
      </c>
      <c r="B43" s="283" t="s">
        <v>369</v>
      </c>
      <c r="C43" s="376" t="s">
        <v>370</v>
      </c>
      <c r="D43" s="377"/>
      <c r="E43" s="377"/>
      <c r="F43" s="377"/>
      <c r="G43" s="378"/>
      <c r="H43" s="247" t="s">
        <v>362</v>
      </c>
      <c r="I43" s="376" t="s">
        <v>192</v>
      </c>
      <c r="J43" s="378"/>
      <c r="K43" s="383"/>
      <c r="L43" s="383"/>
      <c r="M43" s="375"/>
    </row>
    <row r="44" spans="1:13" s="98" customFormat="1" ht="20.25" customHeight="1">
      <c r="A44" s="282" t="s">
        <v>359</v>
      </c>
      <c r="B44" s="283" t="s">
        <v>371</v>
      </c>
      <c r="C44" s="376" t="s">
        <v>372</v>
      </c>
      <c r="D44" s="377"/>
      <c r="E44" s="377"/>
      <c r="F44" s="377"/>
      <c r="G44" s="378"/>
      <c r="H44" s="247" t="s">
        <v>362</v>
      </c>
      <c r="I44" s="376" t="s">
        <v>192</v>
      </c>
      <c r="J44" s="378"/>
      <c r="K44" s="284">
        <v>213</v>
      </c>
      <c r="L44" s="284">
        <v>2</v>
      </c>
      <c r="M44" s="285">
        <v>9</v>
      </c>
    </row>
    <row r="45" spans="1:13" s="98" customFormat="1" ht="20.25" customHeight="1">
      <c r="A45" s="282" t="s">
        <v>359</v>
      </c>
      <c r="B45" s="283" t="s">
        <v>373</v>
      </c>
      <c r="C45" s="376" t="s">
        <v>374</v>
      </c>
      <c r="D45" s="377"/>
      <c r="E45" s="377"/>
      <c r="F45" s="377"/>
      <c r="G45" s="378"/>
      <c r="H45" s="247" t="s">
        <v>362</v>
      </c>
      <c r="I45" s="376" t="s">
        <v>192</v>
      </c>
      <c r="J45" s="378"/>
      <c r="K45" s="382">
        <v>213</v>
      </c>
      <c r="L45" s="382">
        <v>2</v>
      </c>
      <c r="M45" s="374">
        <v>5</v>
      </c>
    </row>
    <row r="46" spans="1:13" s="98" customFormat="1" ht="20.25" customHeight="1">
      <c r="A46" s="282" t="s">
        <v>359</v>
      </c>
      <c r="B46" s="283" t="s">
        <v>375</v>
      </c>
      <c r="C46" s="376" t="s">
        <v>376</v>
      </c>
      <c r="D46" s="377"/>
      <c r="E46" s="377"/>
      <c r="F46" s="377"/>
      <c r="G46" s="378"/>
      <c r="H46" s="247" t="s">
        <v>362</v>
      </c>
      <c r="I46" s="376" t="s">
        <v>192</v>
      </c>
      <c r="J46" s="378"/>
      <c r="K46" s="384"/>
      <c r="L46" s="384"/>
      <c r="M46" s="385"/>
    </row>
    <row r="47" spans="1:13" s="98" customFormat="1" ht="20.25" customHeight="1">
      <c r="A47" s="282" t="s">
        <v>359</v>
      </c>
      <c r="B47" s="283" t="s">
        <v>377</v>
      </c>
      <c r="C47" s="376" t="s">
        <v>378</v>
      </c>
      <c r="D47" s="377"/>
      <c r="E47" s="377"/>
      <c r="F47" s="377"/>
      <c r="G47" s="378"/>
      <c r="H47" s="247" t="s">
        <v>362</v>
      </c>
      <c r="I47" s="376" t="s">
        <v>192</v>
      </c>
      <c r="J47" s="378"/>
      <c r="K47" s="383"/>
      <c r="L47" s="383"/>
      <c r="M47" s="375"/>
    </row>
    <row r="48" spans="1:13" s="98" customFormat="1" ht="20.25" customHeight="1">
      <c r="A48" s="282" t="s">
        <v>359</v>
      </c>
      <c r="B48" s="283" t="s">
        <v>379</v>
      </c>
      <c r="C48" s="376" t="s">
        <v>380</v>
      </c>
      <c r="D48" s="377"/>
      <c r="E48" s="377"/>
      <c r="F48" s="377"/>
      <c r="G48" s="378"/>
      <c r="H48" s="247" t="s">
        <v>362</v>
      </c>
      <c r="I48" s="376" t="s">
        <v>192</v>
      </c>
      <c r="J48" s="378"/>
      <c r="K48" s="382">
        <v>213</v>
      </c>
      <c r="L48" s="382">
        <v>2</v>
      </c>
      <c r="M48" s="374">
        <v>5</v>
      </c>
    </row>
    <row r="49" spans="1:13" s="98" customFormat="1" ht="20.25" customHeight="1">
      <c r="A49" s="282" t="s">
        <v>359</v>
      </c>
      <c r="B49" s="283" t="s">
        <v>381</v>
      </c>
      <c r="C49" s="376" t="s">
        <v>382</v>
      </c>
      <c r="D49" s="377"/>
      <c r="E49" s="377"/>
      <c r="F49" s="377"/>
      <c r="G49" s="378"/>
      <c r="H49" s="247" t="s">
        <v>362</v>
      </c>
      <c r="I49" s="376" t="s">
        <v>192</v>
      </c>
      <c r="J49" s="378"/>
      <c r="K49" s="383"/>
      <c r="L49" s="383"/>
      <c r="M49" s="375"/>
    </row>
    <row r="50" spans="1:13" s="98" customFormat="1" ht="20.25" customHeight="1">
      <c r="A50" s="282" t="s">
        <v>359</v>
      </c>
      <c r="B50" s="283" t="s">
        <v>383</v>
      </c>
      <c r="C50" s="376" t="s">
        <v>384</v>
      </c>
      <c r="D50" s="377"/>
      <c r="E50" s="377"/>
      <c r="F50" s="377"/>
      <c r="G50" s="378"/>
      <c r="H50" s="247" t="s">
        <v>362</v>
      </c>
      <c r="I50" s="376" t="s">
        <v>192</v>
      </c>
      <c r="J50" s="378"/>
      <c r="K50" s="284">
        <v>213</v>
      </c>
      <c r="L50" s="284">
        <v>2</v>
      </c>
      <c r="M50" s="285">
        <v>5</v>
      </c>
    </row>
    <row r="51" spans="1:13" s="98" customFormat="1" ht="20.25" customHeight="1">
      <c r="A51" s="282" t="s">
        <v>359</v>
      </c>
      <c r="B51" s="283" t="s">
        <v>385</v>
      </c>
      <c r="C51" s="376" t="s">
        <v>386</v>
      </c>
      <c r="D51" s="377"/>
      <c r="E51" s="377"/>
      <c r="F51" s="377"/>
      <c r="G51" s="378"/>
      <c r="H51" s="247" t="s">
        <v>362</v>
      </c>
      <c r="I51" s="376" t="s">
        <v>192</v>
      </c>
      <c r="J51" s="378"/>
      <c r="K51" s="382">
        <v>213</v>
      </c>
      <c r="L51" s="382">
        <v>2</v>
      </c>
      <c r="M51" s="374">
        <v>3</v>
      </c>
    </row>
    <row r="52" spans="1:13" s="98" customFormat="1" ht="20.25" customHeight="1">
      <c r="A52" s="282" t="s">
        <v>359</v>
      </c>
      <c r="B52" s="283" t="s">
        <v>387</v>
      </c>
      <c r="C52" s="376" t="s">
        <v>388</v>
      </c>
      <c r="D52" s="377"/>
      <c r="E52" s="377"/>
      <c r="F52" s="377"/>
      <c r="G52" s="378"/>
      <c r="H52" s="247" t="s">
        <v>362</v>
      </c>
      <c r="I52" s="376" t="s">
        <v>192</v>
      </c>
      <c r="J52" s="378"/>
      <c r="K52" s="383"/>
      <c r="L52" s="383"/>
      <c r="M52" s="375"/>
    </row>
    <row r="53" spans="1:13" s="98" customFormat="1" ht="20.25" customHeight="1">
      <c r="A53" s="282" t="s">
        <v>359</v>
      </c>
      <c r="B53" s="283" t="s">
        <v>389</v>
      </c>
      <c r="C53" s="379" t="s">
        <v>390</v>
      </c>
      <c r="D53" s="380"/>
      <c r="E53" s="380"/>
      <c r="F53" s="380"/>
      <c r="G53" s="381"/>
      <c r="H53" s="247" t="s">
        <v>362</v>
      </c>
      <c r="I53" s="376" t="s">
        <v>192</v>
      </c>
      <c r="J53" s="378"/>
      <c r="K53" s="284">
        <v>213</v>
      </c>
      <c r="L53" s="284">
        <v>1</v>
      </c>
      <c r="M53" s="285">
        <v>2</v>
      </c>
    </row>
    <row r="54" spans="1:13" ht="9" customHeight="1">
      <c r="A54" s="286"/>
      <c r="B54" s="286"/>
      <c r="C54" s="286"/>
      <c r="D54" s="287"/>
      <c r="E54" s="278"/>
      <c r="F54" s="276"/>
      <c r="G54" s="288"/>
      <c r="H54" s="288"/>
      <c r="I54" s="288"/>
      <c r="J54" s="288"/>
      <c r="K54" s="280"/>
      <c r="L54" s="280"/>
      <c r="M54" s="289"/>
    </row>
    <row r="55" spans="1:13" ht="20.25" customHeight="1">
      <c r="A55" s="274" t="s">
        <v>391</v>
      </c>
      <c r="B55" s="290"/>
      <c r="C55" s="290"/>
      <c r="D55" s="290"/>
      <c r="E55" s="290"/>
      <c r="F55" s="290"/>
      <c r="G55" s="290"/>
      <c r="H55" s="290"/>
      <c r="I55" s="290"/>
      <c r="K55" s="291"/>
    </row>
    <row r="56" spans="1:13" ht="15.75" customHeight="1">
      <c r="A56" s="367" t="s">
        <v>392</v>
      </c>
      <c r="B56" s="369" t="s">
        <v>393</v>
      </c>
      <c r="C56" s="371" t="s">
        <v>394</v>
      </c>
      <c r="D56" s="372"/>
      <c r="E56" s="373" t="s">
        <v>395</v>
      </c>
      <c r="F56" s="373"/>
      <c r="G56" s="291"/>
    </row>
    <row r="57" spans="1:13" ht="42.75">
      <c r="A57" s="368"/>
      <c r="B57" s="370"/>
      <c r="C57" s="292" t="s">
        <v>396</v>
      </c>
      <c r="D57" s="293" t="s">
        <v>397</v>
      </c>
      <c r="E57" s="226" t="s">
        <v>396</v>
      </c>
      <c r="F57" s="294" t="s">
        <v>397</v>
      </c>
    </row>
    <row r="58" spans="1:13">
      <c r="A58" s="295">
        <v>1</v>
      </c>
      <c r="B58" s="296">
        <v>2</v>
      </c>
      <c r="C58" s="296">
        <v>3</v>
      </c>
      <c r="D58" s="296">
        <v>4</v>
      </c>
      <c r="E58" s="296">
        <v>5</v>
      </c>
      <c r="F58" s="296">
        <v>6</v>
      </c>
      <c r="G58" s="291"/>
    </row>
    <row r="59" spans="1:13">
      <c r="A59" s="297" t="s">
        <v>398</v>
      </c>
      <c r="B59" s="298">
        <f>B60+B61</f>
        <v>4</v>
      </c>
      <c r="C59" s="298">
        <f>C60+C61</f>
        <v>4</v>
      </c>
      <c r="D59" s="298" t="s">
        <v>3</v>
      </c>
      <c r="E59" s="298">
        <f>E60+E61</f>
        <v>3</v>
      </c>
      <c r="F59" s="298" t="s">
        <v>3</v>
      </c>
      <c r="G59" s="291"/>
    </row>
    <row r="60" spans="1:13">
      <c r="A60" s="299" t="s">
        <v>399</v>
      </c>
      <c r="B60" s="298">
        <v>1</v>
      </c>
      <c r="C60" s="298">
        <v>1</v>
      </c>
      <c r="D60" s="298" t="s">
        <v>3</v>
      </c>
      <c r="E60" s="298">
        <v>1</v>
      </c>
      <c r="F60" s="298" t="s">
        <v>3</v>
      </c>
      <c r="G60" s="291"/>
    </row>
    <row r="61" spans="1:13">
      <c r="A61" s="299" t="s">
        <v>400</v>
      </c>
      <c r="B61" s="298">
        <v>3</v>
      </c>
      <c r="C61" s="298">
        <v>3</v>
      </c>
      <c r="D61" s="298" t="s">
        <v>3</v>
      </c>
      <c r="E61" s="298">
        <v>2</v>
      </c>
      <c r="F61" s="298" t="s">
        <v>3</v>
      </c>
      <c r="G61" s="291"/>
    </row>
    <row r="62" spans="1:13">
      <c r="A62" s="297" t="s">
        <v>401</v>
      </c>
      <c r="B62" s="298">
        <f>B63+B64</f>
        <v>60</v>
      </c>
      <c r="C62" s="298">
        <f>C63+C64</f>
        <v>49</v>
      </c>
      <c r="D62" s="298" t="s">
        <v>3</v>
      </c>
      <c r="E62" s="298">
        <f>E63+E64</f>
        <v>36</v>
      </c>
      <c r="F62" s="298" t="s">
        <v>3</v>
      </c>
      <c r="G62" s="291"/>
    </row>
    <row r="63" spans="1:13">
      <c r="A63" s="299" t="s">
        <v>399</v>
      </c>
      <c r="B63" s="300">
        <v>2</v>
      </c>
      <c r="C63" s="300">
        <v>2</v>
      </c>
      <c r="D63" s="298" t="s">
        <v>3</v>
      </c>
      <c r="E63" s="318">
        <v>1</v>
      </c>
      <c r="F63" s="298" t="s">
        <v>3</v>
      </c>
      <c r="G63" s="291"/>
    </row>
    <row r="64" spans="1:13">
      <c r="A64" s="299" t="s">
        <v>400</v>
      </c>
      <c r="B64" s="300">
        <v>58</v>
      </c>
      <c r="C64" s="300">
        <v>47</v>
      </c>
      <c r="D64" s="298" t="s">
        <v>3</v>
      </c>
      <c r="E64" s="318">
        <v>35</v>
      </c>
      <c r="F64" s="298" t="s">
        <v>3</v>
      </c>
      <c r="G64" s="291"/>
    </row>
    <row r="65" spans="1:15">
      <c r="A65" s="301" t="s">
        <v>2</v>
      </c>
      <c r="B65" s="302">
        <f>B62+B59</f>
        <v>64</v>
      </c>
      <c r="C65" s="302">
        <f>C62+C59</f>
        <v>53</v>
      </c>
      <c r="D65" s="303">
        <v>1</v>
      </c>
      <c r="E65" s="302">
        <f>E62+E59</f>
        <v>39</v>
      </c>
      <c r="F65" s="303">
        <v>0.8</v>
      </c>
      <c r="G65" s="291"/>
    </row>
    <row r="66" spans="1:15" ht="9" customHeight="1"/>
    <row r="67" spans="1:15">
      <c r="A67" s="304" t="s">
        <v>402</v>
      </c>
      <c r="B67" s="305"/>
      <c r="C67" s="305"/>
      <c r="D67" s="306"/>
      <c r="E67" s="307"/>
      <c r="F67" s="307"/>
      <c r="G67" s="307"/>
      <c r="H67" s="307"/>
    </row>
    <row r="68" spans="1:15" ht="7.5" customHeight="1">
      <c r="O68" s="291"/>
    </row>
    <row r="69" spans="1:15">
      <c r="D69" s="308"/>
      <c r="E69" s="308"/>
      <c r="F69" s="308"/>
      <c r="G69" s="308"/>
      <c r="H69" s="308"/>
      <c r="I69" s="308"/>
      <c r="J69" s="308"/>
      <c r="K69" s="317" t="s">
        <v>4</v>
      </c>
    </row>
  </sheetData>
  <mergeCells count="112">
    <mergeCell ref="A7:M7"/>
    <mergeCell ref="A9:M9"/>
    <mergeCell ref="A11:M11"/>
    <mergeCell ref="A13:M13"/>
    <mergeCell ref="A14:M14"/>
    <mergeCell ref="A15:M15"/>
    <mergeCell ref="B19:D19"/>
    <mergeCell ref="F19:G19"/>
    <mergeCell ref="I19:J19"/>
    <mergeCell ref="L19:M19"/>
    <mergeCell ref="B20:D20"/>
    <mergeCell ref="F20:G20"/>
    <mergeCell ref="I20:J20"/>
    <mergeCell ref="L20:M20"/>
    <mergeCell ref="A17:A18"/>
    <mergeCell ref="B17:D18"/>
    <mergeCell ref="E17:G17"/>
    <mergeCell ref="H17:J17"/>
    <mergeCell ref="K17:K18"/>
    <mergeCell ref="L17:M18"/>
    <mergeCell ref="F18:G18"/>
    <mergeCell ref="I18:J18"/>
    <mergeCell ref="M23:M24"/>
    <mergeCell ref="F24:G24"/>
    <mergeCell ref="I24:J24"/>
    <mergeCell ref="B25:D25"/>
    <mergeCell ref="F25:G25"/>
    <mergeCell ref="I25:J25"/>
    <mergeCell ref="A23:A24"/>
    <mergeCell ref="B23:D24"/>
    <mergeCell ref="E23:G23"/>
    <mergeCell ref="H23:J23"/>
    <mergeCell ref="K23:K24"/>
    <mergeCell ref="L23:L24"/>
    <mergeCell ref="A30:A33"/>
    <mergeCell ref="B30:D33"/>
    <mergeCell ref="E30:E33"/>
    <mergeCell ref="F30:G33"/>
    <mergeCell ref="I30:J30"/>
    <mergeCell ref="A26:A29"/>
    <mergeCell ref="B26:D29"/>
    <mergeCell ref="E26:E29"/>
    <mergeCell ref="F26:G29"/>
    <mergeCell ref="I26:J26"/>
    <mergeCell ref="K30:K33"/>
    <mergeCell ref="L30:L33"/>
    <mergeCell ref="M30:M33"/>
    <mergeCell ref="I31:J31"/>
    <mergeCell ref="I32:J32"/>
    <mergeCell ref="I33:J33"/>
    <mergeCell ref="L26:L29"/>
    <mergeCell ref="M26:M29"/>
    <mergeCell ref="I27:J27"/>
    <mergeCell ref="I28:J28"/>
    <mergeCell ref="I29:J29"/>
    <mergeCell ref="K26:K29"/>
    <mergeCell ref="M36:M37"/>
    <mergeCell ref="I37:J37"/>
    <mergeCell ref="C38:G38"/>
    <mergeCell ref="I38:J38"/>
    <mergeCell ref="C39:G39"/>
    <mergeCell ref="I39:J39"/>
    <mergeCell ref="A36:A37"/>
    <mergeCell ref="B36:B37"/>
    <mergeCell ref="C36:G37"/>
    <mergeCell ref="H36:J36"/>
    <mergeCell ref="K36:K37"/>
    <mergeCell ref="L36:L37"/>
    <mergeCell ref="K42:K43"/>
    <mergeCell ref="L42:L43"/>
    <mergeCell ref="M42:M43"/>
    <mergeCell ref="C43:G43"/>
    <mergeCell ref="I43:J43"/>
    <mergeCell ref="C44:G44"/>
    <mergeCell ref="I44:J44"/>
    <mergeCell ref="C40:G40"/>
    <mergeCell ref="I40:J40"/>
    <mergeCell ref="C41:G41"/>
    <mergeCell ref="I41:J41"/>
    <mergeCell ref="C42:G42"/>
    <mergeCell ref="I42:J42"/>
    <mergeCell ref="M48:M49"/>
    <mergeCell ref="C49:G49"/>
    <mergeCell ref="I49:J49"/>
    <mergeCell ref="C45:G45"/>
    <mergeCell ref="I45:J45"/>
    <mergeCell ref="K45:K47"/>
    <mergeCell ref="L45:L47"/>
    <mergeCell ref="M45:M47"/>
    <mergeCell ref="C46:G46"/>
    <mergeCell ref="I46:J46"/>
    <mergeCell ref="C47:G47"/>
    <mergeCell ref="I47:J47"/>
    <mergeCell ref="C50:G50"/>
    <mergeCell ref="I50:J50"/>
    <mergeCell ref="C51:G51"/>
    <mergeCell ref="I51:J51"/>
    <mergeCell ref="K51:K52"/>
    <mergeCell ref="L51:L52"/>
    <mergeCell ref="C48:G48"/>
    <mergeCell ref="I48:J48"/>
    <mergeCell ref="K48:K49"/>
    <mergeCell ref="L48:L49"/>
    <mergeCell ref="A56:A57"/>
    <mergeCell ref="B56:B57"/>
    <mergeCell ref="C56:D56"/>
    <mergeCell ref="E56:F56"/>
    <mergeCell ref="M51:M52"/>
    <mergeCell ref="C52:G52"/>
    <mergeCell ref="I52:J52"/>
    <mergeCell ref="C53:G53"/>
    <mergeCell ref="I53:J53"/>
  </mergeCells>
  <conditionalFormatting sqref="E26:E34 E39:E54 F54:J54 H39:H53">
    <cfRule type="cellIs" dxfId="7" priority="1" operator="equal">
      <formula>"посещение по неотложной помощи"</formula>
    </cfRule>
  </conditionalFormatting>
  <printOptions horizontalCentered="1"/>
  <pageMargins left="1.1811023622047245" right="0.59055118110236227" top="0.78740157480314965" bottom="0.59055118110236227" header="0.31496062992125984" footer="0.31496062992125984"/>
  <pageSetup paperSize="9" scale="44" orientation="portrait" r:id="rId1"/>
  <rowBreaks count="1" manualBreakCount="1">
    <brk id="3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64"/>
  <sheetViews>
    <sheetView topLeftCell="A35" zoomScale="75" zoomScaleNormal="75" workbookViewId="0">
      <selection activeCell="B56" sqref="B56:F62"/>
    </sheetView>
  </sheetViews>
  <sheetFormatPr defaultColWidth="10.28515625" defaultRowHeight="15.75"/>
  <cols>
    <col min="1" max="1" width="17.42578125" style="4" customWidth="1"/>
    <col min="2" max="2" width="16.7109375" style="4" customWidth="1"/>
    <col min="3" max="3" width="15.42578125" style="4" customWidth="1"/>
    <col min="4" max="4" width="11.85546875" style="4" customWidth="1"/>
    <col min="5" max="5" width="14.7109375" style="4" customWidth="1"/>
    <col min="6" max="6" width="11.7109375" style="4" customWidth="1"/>
    <col min="7" max="7" width="15.85546875" style="4" customWidth="1"/>
    <col min="8" max="8" width="11" style="4" customWidth="1"/>
    <col min="9" max="9" width="15.42578125" style="4" customWidth="1"/>
    <col min="10" max="10" width="14.42578125" style="4" customWidth="1"/>
    <col min="11" max="11" width="18" style="4" customWidth="1"/>
    <col min="12" max="12" width="10.28515625" style="4" customWidth="1"/>
    <col min="13" max="13" width="15.28515625" style="4" customWidth="1"/>
    <col min="14" max="16384" width="10.28515625" style="4"/>
  </cols>
  <sheetData>
    <row r="1" spans="1:27" s="153" customFormat="1" ht="18">
      <c r="B1" s="4"/>
      <c r="I1" s="154"/>
      <c r="M1" s="155" t="s">
        <v>541</v>
      </c>
      <c r="N1" s="156"/>
    </row>
    <row r="2" spans="1:27" s="153" customFormat="1" ht="18">
      <c r="B2" s="4"/>
      <c r="I2" s="154"/>
      <c r="M2" s="157" t="s">
        <v>5</v>
      </c>
      <c r="N2" s="156"/>
    </row>
    <row r="3" spans="1:27" s="153" customFormat="1" ht="18">
      <c r="B3" s="4"/>
      <c r="I3" s="154"/>
      <c r="M3" s="9" t="s">
        <v>302</v>
      </c>
      <c r="N3" s="156"/>
    </row>
    <row r="4" spans="1:27" ht="18">
      <c r="K4" s="5"/>
      <c r="L4" s="5"/>
      <c r="M4" s="255" t="s">
        <v>540</v>
      </c>
    </row>
    <row r="5" spans="1:27" ht="18">
      <c r="K5" s="6"/>
      <c r="L5" s="6"/>
      <c r="M5" s="90" t="s">
        <v>0</v>
      </c>
    </row>
    <row r="6" spans="1:27" ht="18">
      <c r="A6" s="309"/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</row>
    <row r="7" spans="1:27" ht="46.5" customHeight="1">
      <c r="A7" s="447" t="s">
        <v>329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</row>
    <row r="8" spans="1:27" ht="3.75" customHeight="1"/>
    <row r="9" spans="1:27" ht="48" customHeight="1">
      <c r="A9" s="349" t="s">
        <v>403</v>
      </c>
      <c r="B9" s="349"/>
      <c r="C9" s="349"/>
      <c r="D9" s="349"/>
      <c r="E9" s="349"/>
      <c r="F9" s="349"/>
      <c r="G9" s="349"/>
      <c r="H9" s="349"/>
      <c r="I9" s="349"/>
      <c r="J9" s="349"/>
      <c r="K9" s="349"/>
      <c r="L9" s="349"/>
      <c r="M9" s="349"/>
    </row>
    <row r="10" spans="1:27" ht="4.5" customHeight="1"/>
    <row r="11" spans="1:27" ht="45" customHeight="1">
      <c r="A11" s="358" t="s">
        <v>161</v>
      </c>
      <c r="B11" s="358"/>
      <c r="C11" s="358"/>
      <c r="D11" s="358"/>
      <c r="E11" s="358"/>
      <c r="F11" s="358"/>
      <c r="G11" s="358"/>
      <c r="H11" s="358"/>
      <c r="I11" s="358"/>
      <c r="J11" s="358"/>
      <c r="K11" s="358"/>
      <c r="L11" s="358"/>
      <c r="M11" s="358"/>
    </row>
    <row r="13" spans="1:27" ht="32.25" customHeight="1">
      <c r="A13" s="448" t="s">
        <v>404</v>
      </c>
      <c r="B13" s="448"/>
      <c r="C13" s="448"/>
      <c r="D13" s="448"/>
      <c r="E13" s="448"/>
      <c r="F13" s="448"/>
      <c r="G13" s="448"/>
      <c r="H13" s="448"/>
      <c r="I13" s="448"/>
      <c r="J13" s="448"/>
      <c r="K13" s="448"/>
      <c r="L13" s="448"/>
      <c r="M13" s="448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0"/>
      <c r="Z13" s="310"/>
      <c r="AA13" s="310"/>
    </row>
    <row r="14" spans="1:27" ht="9" customHeight="1">
      <c r="A14" s="259"/>
      <c r="B14" s="260"/>
      <c r="C14" s="260"/>
      <c r="D14" s="260"/>
      <c r="E14" s="259"/>
      <c r="F14" s="259"/>
      <c r="G14" s="259"/>
      <c r="H14" s="259"/>
      <c r="I14" s="259"/>
      <c r="J14" s="259"/>
      <c r="K14" s="259"/>
      <c r="L14" s="260"/>
      <c r="M14" s="259"/>
    </row>
    <row r="15" spans="1:27" ht="43.5" customHeight="1">
      <c r="A15" s="386" t="s">
        <v>334</v>
      </c>
      <c r="B15" s="415" t="s">
        <v>335</v>
      </c>
      <c r="C15" s="416"/>
      <c r="D15" s="417"/>
      <c r="E15" s="444" t="s">
        <v>312</v>
      </c>
      <c r="F15" s="445"/>
      <c r="G15" s="446"/>
      <c r="H15" s="444" t="s">
        <v>311</v>
      </c>
      <c r="I15" s="445"/>
      <c r="J15" s="446"/>
      <c r="K15" s="386" t="s">
        <v>336</v>
      </c>
      <c r="L15" s="429" t="s">
        <v>337</v>
      </c>
      <c r="M15" s="430"/>
    </row>
    <row r="16" spans="1:27" ht="67.5" customHeight="1">
      <c r="A16" s="387"/>
      <c r="B16" s="418"/>
      <c r="C16" s="419"/>
      <c r="D16" s="420"/>
      <c r="E16" s="311" t="s">
        <v>243</v>
      </c>
      <c r="F16" s="437" t="s">
        <v>245</v>
      </c>
      <c r="G16" s="438"/>
      <c r="H16" s="312" t="s">
        <v>315</v>
      </c>
      <c r="I16" s="437" t="s">
        <v>1</v>
      </c>
      <c r="J16" s="438"/>
      <c r="K16" s="387"/>
      <c r="L16" s="431"/>
      <c r="M16" s="432"/>
    </row>
    <row r="17" spans="1:13" s="96" customFormat="1">
      <c r="A17" s="263">
        <v>1</v>
      </c>
      <c r="B17" s="390">
        <f>A17+1</f>
        <v>2</v>
      </c>
      <c r="C17" s="391"/>
      <c r="D17" s="392"/>
      <c r="E17" s="263">
        <f>B17+1</f>
        <v>3</v>
      </c>
      <c r="F17" s="390">
        <f>E17+1</f>
        <v>4</v>
      </c>
      <c r="G17" s="392"/>
      <c r="H17" s="264">
        <f>F17+1</f>
        <v>5</v>
      </c>
      <c r="I17" s="390">
        <f>H17+1</f>
        <v>6</v>
      </c>
      <c r="J17" s="392"/>
      <c r="K17" s="263">
        <f>I17+1</f>
        <v>7</v>
      </c>
      <c r="L17" s="390">
        <f>K17+1</f>
        <v>8</v>
      </c>
      <c r="M17" s="392"/>
    </row>
    <row r="18" spans="1:13" ht="46.5" customHeight="1">
      <c r="A18" s="265" t="s">
        <v>405</v>
      </c>
      <c r="B18" s="424" t="s">
        <v>406</v>
      </c>
      <c r="C18" s="425"/>
      <c r="D18" s="426"/>
      <c r="E18" s="265">
        <v>800</v>
      </c>
      <c r="F18" s="424" t="s">
        <v>340</v>
      </c>
      <c r="G18" s="426"/>
      <c r="H18" s="266" t="s">
        <v>341</v>
      </c>
      <c r="I18" s="424" t="s">
        <v>342</v>
      </c>
      <c r="J18" s="426"/>
      <c r="K18" s="267">
        <v>213</v>
      </c>
      <c r="L18" s="427">
        <v>24957</v>
      </c>
      <c r="M18" s="428"/>
    </row>
    <row r="19" spans="1:13" ht="9.75" customHeight="1">
      <c r="A19" s="268"/>
      <c r="B19" s="269"/>
      <c r="C19" s="269"/>
      <c r="D19" s="269"/>
      <c r="E19" s="268"/>
      <c r="F19" s="269"/>
      <c r="G19" s="269"/>
      <c r="H19" s="270"/>
      <c r="I19" s="268"/>
      <c r="J19" s="268"/>
      <c r="K19" s="271"/>
      <c r="L19" s="271"/>
      <c r="M19" s="272"/>
    </row>
    <row r="20" spans="1:13" ht="15.75" customHeight="1">
      <c r="A20" s="273" t="s">
        <v>343</v>
      </c>
      <c r="B20" s="274"/>
      <c r="C20" s="274"/>
      <c r="D20" s="274"/>
      <c r="E20" s="274"/>
      <c r="F20" s="274"/>
      <c r="G20" s="274"/>
      <c r="H20" s="274"/>
      <c r="I20" s="274"/>
      <c r="J20" s="274"/>
      <c r="K20" s="274"/>
      <c r="L20" s="274"/>
      <c r="M20" s="274"/>
    </row>
    <row r="21" spans="1:13" ht="36.75" customHeight="1">
      <c r="A21" s="386" t="s">
        <v>344</v>
      </c>
      <c r="B21" s="415" t="s">
        <v>345</v>
      </c>
      <c r="C21" s="416"/>
      <c r="D21" s="417"/>
      <c r="E21" s="444" t="s">
        <v>312</v>
      </c>
      <c r="F21" s="445"/>
      <c r="G21" s="446"/>
      <c r="H21" s="444" t="s">
        <v>311</v>
      </c>
      <c r="I21" s="445"/>
      <c r="J21" s="446"/>
      <c r="K21" s="386" t="s">
        <v>336</v>
      </c>
      <c r="L21" s="386" t="s">
        <v>346</v>
      </c>
      <c r="M21" s="386" t="s">
        <v>347</v>
      </c>
    </row>
    <row r="22" spans="1:13" ht="28.5" customHeight="1">
      <c r="A22" s="387"/>
      <c r="B22" s="418"/>
      <c r="C22" s="419"/>
      <c r="D22" s="420"/>
      <c r="E22" s="311" t="s">
        <v>243</v>
      </c>
      <c r="F22" s="437" t="s">
        <v>245</v>
      </c>
      <c r="G22" s="438"/>
      <c r="H22" s="312" t="s">
        <v>315</v>
      </c>
      <c r="I22" s="437" t="s">
        <v>1</v>
      </c>
      <c r="J22" s="438"/>
      <c r="K22" s="387"/>
      <c r="L22" s="387"/>
      <c r="M22" s="387"/>
    </row>
    <row r="23" spans="1:13">
      <c r="A23" s="263">
        <v>1</v>
      </c>
      <c r="B23" s="412">
        <f>A23+1</f>
        <v>2</v>
      </c>
      <c r="C23" s="413"/>
      <c r="D23" s="414"/>
      <c r="E23" s="275">
        <f>B23+1</f>
        <v>3</v>
      </c>
      <c r="F23" s="390">
        <f>E23+1</f>
        <v>4</v>
      </c>
      <c r="G23" s="392"/>
      <c r="H23" s="264">
        <f>F23+1</f>
        <v>5</v>
      </c>
      <c r="I23" s="390">
        <f>H23+1</f>
        <v>6</v>
      </c>
      <c r="J23" s="392"/>
      <c r="K23" s="263">
        <f>I23+1</f>
        <v>7</v>
      </c>
      <c r="L23" s="263">
        <f>K23+1</f>
        <v>8</v>
      </c>
      <c r="M23" s="263">
        <f>L23+1</f>
        <v>9</v>
      </c>
    </row>
    <row r="24" spans="1:13" s="98" customFormat="1" ht="34.5" customHeight="1">
      <c r="A24" s="400" t="s">
        <v>348</v>
      </c>
      <c r="B24" s="403" t="s">
        <v>349</v>
      </c>
      <c r="C24" s="404"/>
      <c r="D24" s="405"/>
      <c r="E24" s="400">
        <v>801</v>
      </c>
      <c r="F24" s="403" t="s">
        <v>350</v>
      </c>
      <c r="G24" s="405"/>
      <c r="H24" s="247">
        <v>104</v>
      </c>
      <c r="I24" s="379" t="s">
        <v>342</v>
      </c>
      <c r="J24" s="381"/>
      <c r="K24" s="382">
        <v>213</v>
      </c>
      <c r="L24" s="382">
        <v>1</v>
      </c>
      <c r="M24" s="397">
        <v>1</v>
      </c>
    </row>
    <row r="25" spans="1:13" s="98" customFormat="1" ht="30.75" customHeight="1">
      <c r="A25" s="401"/>
      <c r="B25" s="406"/>
      <c r="C25" s="407"/>
      <c r="D25" s="408"/>
      <c r="E25" s="401"/>
      <c r="F25" s="406"/>
      <c r="G25" s="408"/>
      <c r="H25" s="247">
        <v>32</v>
      </c>
      <c r="I25" s="379" t="s">
        <v>351</v>
      </c>
      <c r="J25" s="381"/>
      <c r="K25" s="384"/>
      <c r="L25" s="384"/>
      <c r="M25" s="398"/>
    </row>
    <row r="26" spans="1:13" s="98" customFormat="1" ht="20.25" customHeight="1">
      <c r="A26" s="401"/>
      <c r="B26" s="406"/>
      <c r="C26" s="407"/>
      <c r="D26" s="408"/>
      <c r="E26" s="401"/>
      <c r="F26" s="406"/>
      <c r="G26" s="408"/>
      <c r="H26" s="247">
        <v>87</v>
      </c>
      <c r="I26" s="379" t="s">
        <v>352</v>
      </c>
      <c r="J26" s="381"/>
      <c r="K26" s="384"/>
      <c r="L26" s="384"/>
      <c r="M26" s="398"/>
    </row>
    <row r="27" spans="1:13" s="98" customFormat="1" ht="15.75" customHeight="1">
      <c r="A27" s="402"/>
      <c r="B27" s="409"/>
      <c r="C27" s="410"/>
      <c r="D27" s="411"/>
      <c r="E27" s="402"/>
      <c r="F27" s="409"/>
      <c r="G27" s="411"/>
      <c r="H27" s="247">
        <v>62</v>
      </c>
      <c r="I27" s="379" t="s">
        <v>353</v>
      </c>
      <c r="J27" s="381"/>
      <c r="K27" s="383"/>
      <c r="L27" s="383"/>
      <c r="M27" s="399"/>
    </row>
    <row r="28" spans="1:13" s="98" customFormat="1" ht="31.5" customHeight="1">
      <c r="A28" s="400" t="s">
        <v>354</v>
      </c>
      <c r="B28" s="403" t="s">
        <v>355</v>
      </c>
      <c r="C28" s="404"/>
      <c r="D28" s="405"/>
      <c r="E28" s="400">
        <v>803</v>
      </c>
      <c r="F28" s="403" t="s">
        <v>356</v>
      </c>
      <c r="G28" s="405"/>
      <c r="H28" s="247">
        <v>104</v>
      </c>
      <c r="I28" s="379" t="s">
        <v>342</v>
      </c>
      <c r="J28" s="381"/>
      <c r="K28" s="382">
        <v>213</v>
      </c>
      <c r="L28" s="382">
        <v>2</v>
      </c>
      <c r="M28" s="397">
        <v>5</v>
      </c>
    </row>
    <row r="29" spans="1:13" s="98" customFormat="1" ht="31.5" customHeight="1">
      <c r="A29" s="401"/>
      <c r="B29" s="406"/>
      <c r="C29" s="407"/>
      <c r="D29" s="408"/>
      <c r="E29" s="401"/>
      <c r="F29" s="406"/>
      <c r="G29" s="408"/>
      <c r="H29" s="247">
        <v>32</v>
      </c>
      <c r="I29" s="379" t="s">
        <v>351</v>
      </c>
      <c r="J29" s="381"/>
      <c r="K29" s="384"/>
      <c r="L29" s="384"/>
      <c r="M29" s="398"/>
    </row>
    <row r="30" spans="1:13" s="98" customFormat="1" ht="15.75" customHeight="1">
      <c r="A30" s="401"/>
      <c r="B30" s="406"/>
      <c r="C30" s="407"/>
      <c r="D30" s="408"/>
      <c r="E30" s="401"/>
      <c r="F30" s="406"/>
      <c r="G30" s="408"/>
      <c r="H30" s="247">
        <v>87</v>
      </c>
      <c r="I30" s="379" t="s">
        <v>352</v>
      </c>
      <c r="J30" s="381"/>
      <c r="K30" s="384"/>
      <c r="L30" s="384"/>
      <c r="M30" s="398"/>
    </row>
    <row r="31" spans="1:13" s="98" customFormat="1" ht="15.75" customHeight="1">
      <c r="A31" s="402"/>
      <c r="B31" s="409"/>
      <c r="C31" s="410"/>
      <c r="D31" s="411"/>
      <c r="E31" s="402"/>
      <c r="F31" s="409"/>
      <c r="G31" s="411"/>
      <c r="H31" s="247">
        <v>62</v>
      </c>
      <c r="I31" s="379" t="s">
        <v>353</v>
      </c>
      <c r="J31" s="381"/>
      <c r="K31" s="383"/>
      <c r="L31" s="383"/>
      <c r="M31" s="399"/>
    </row>
    <row r="32" spans="1:13" s="98" customFormat="1">
      <c r="A32" s="443" t="s">
        <v>407</v>
      </c>
      <c r="B32" s="442" t="s">
        <v>408</v>
      </c>
      <c r="C32" s="442"/>
      <c r="D32" s="442"/>
      <c r="E32" s="400" t="s">
        <v>409</v>
      </c>
      <c r="F32" s="403" t="s">
        <v>410</v>
      </c>
      <c r="G32" s="405"/>
      <c r="H32" s="282">
        <v>52</v>
      </c>
      <c r="I32" s="442" t="s">
        <v>411</v>
      </c>
      <c r="J32" s="442"/>
      <c r="K32" s="382">
        <v>213</v>
      </c>
      <c r="L32" s="382">
        <v>1</v>
      </c>
      <c r="M32" s="397">
        <v>1</v>
      </c>
    </row>
    <row r="33" spans="1:13" s="98" customFormat="1">
      <c r="A33" s="443"/>
      <c r="B33" s="442"/>
      <c r="C33" s="442"/>
      <c r="D33" s="442"/>
      <c r="E33" s="401"/>
      <c r="F33" s="406"/>
      <c r="G33" s="408"/>
      <c r="H33" s="282"/>
      <c r="I33" s="442"/>
      <c r="J33" s="442"/>
      <c r="K33" s="384"/>
      <c r="L33" s="384"/>
      <c r="M33" s="398"/>
    </row>
    <row r="34" spans="1:13" s="98" customFormat="1">
      <c r="A34" s="443" t="s">
        <v>412</v>
      </c>
      <c r="B34" s="442" t="s">
        <v>413</v>
      </c>
      <c r="C34" s="442"/>
      <c r="D34" s="442"/>
      <c r="E34" s="401"/>
      <c r="F34" s="406"/>
      <c r="G34" s="408"/>
      <c r="H34" s="282">
        <v>52</v>
      </c>
      <c r="I34" s="442" t="s">
        <v>411</v>
      </c>
      <c r="J34" s="442"/>
      <c r="K34" s="384"/>
      <c r="L34" s="384"/>
      <c r="M34" s="398"/>
    </row>
    <row r="35" spans="1:13" s="98" customFormat="1">
      <c r="A35" s="443"/>
      <c r="B35" s="442"/>
      <c r="C35" s="442"/>
      <c r="D35" s="442"/>
      <c r="E35" s="402"/>
      <c r="F35" s="409"/>
      <c r="G35" s="411"/>
      <c r="H35" s="282"/>
      <c r="I35" s="442"/>
      <c r="J35" s="442"/>
      <c r="K35" s="383"/>
      <c r="L35" s="383"/>
      <c r="M35" s="399"/>
    </row>
    <row r="36" spans="1:13" s="98" customFormat="1" ht="8.25" customHeight="1">
      <c r="A36" s="276"/>
      <c r="B36" s="277"/>
      <c r="C36" s="277"/>
      <c r="D36" s="277"/>
      <c r="E36" s="276"/>
      <c r="F36" s="277"/>
      <c r="G36" s="277"/>
      <c r="H36" s="276"/>
      <c r="I36" s="313"/>
      <c r="J36" s="313"/>
      <c r="K36" s="280"/>
      <c r="L36" s="280"/>
      <c r="M36" s="281"/>
    </row>
    <row r="37" spans="1:13" s="98" customFormat="1">
      <c r="A37" s="274" t="s">
        <v>357</v>
      </c>
      <c r="B37" s="274"/>
      <c r="C37" s="274"/>
      <c r="D37" s="274"/>
      <c r="E37" s="274"/>
      <c r="F37" s="274"/>
      <c r="G37" s="274"/>
      <c r="H37" s="274"/>
      <c r="I37" s="274"/>
      <c r="J37" s="274"/>
      <c r="K37" s="274"/>
      <c r="L37" s="274"/>
      <c r="M37" s="274"/>
    </row>
    <row r="38" spans="1:13" s="98" customFormat="1" ht="54.75" customHeight="1">
      <c r="A38" s="386" t="s">
        <v>358</v>
      </c>
      <c r="B38" s="393" t="s">
        <v>344</v>
      </c>
      <c r="C38" s="393" t="s">
        <v>345</v>
      </c>
      <c r="D38" s="393"/>
      <c r="E38" s="393"/>
      <c r="F38" s="393"/>
      <c r="G38" s="393"/>
      <c r="H38" s="439" t="s">
        <v>238</v>
      </c>
      <c r="I38" s="440"/>
      <c r="J38" s="441"/>
      <c r="K38" s="386" t="s">
        <v>336</v>
      </c>
      <c r="L38" s="386" t="s">
        <v>346</v>
      </c>
      <c r="M38" s="386" t="s">
        <v>347</v>
      </c>
    </row>
    <row r="39" spans="1:13" s="98" customFormat="1" ht="40.5" customHeight="1">
      <c r="A39" s="387"/>
      <c r="B39" s="393"/>
      <c r="C39" s="393"/>
      <c r="D39" s="393"/>
      <c r="E39" s="393"/>
      <c r="F39" s="393"/>
      <c r="G39" s="393"/>
      <c r="H39" s="311" t="s">
        <v>243</v>
      </c>
      <c r="I39" s="437" t="s">
        <v>245</v>
      </c>
      <c r="J39" s="438"/>
      <c r="K39" s="387"/>
      <c r="L39" s="387"/>
      <c r="M39" s="387"/>
    </row>
    <row r="40" spans="1:13" s="98" customFormat="1">
      <c r="A40" s="263">
        <v>1</v>
      </c>
      <c r="B40" s="263">
        <f>A40+1</f>
        <v>2</v>
      </c>
      <c r="C40" s="390">
        <f>B40+1</f>
        <v>3</v>
      </c>
      <c r="D40" s="391"/>
      <c r="E40" s="391"/>
      <c r="F40" s="391"/>
      <c r="G40" s="392"/>
      <c r="H40" s="264">
        <f>C40+1</f>
        <v>4</v>
      </c>
      <c r="I40" s="390">
        <f>H40+1</f>
        <v>5</v>
      </c>
      <c r="J40" s="392"/>
      <c r="K40" s="263">
        <f>I40+1</f>
        <v>6</v>
      </c>
      <c r="L40" s="263">
        <f>K40+1</f>
        <v>7</v>
      </c>
      <c r="M40" s="263">
        <f>L40+1</f>
        <v>8</v>
      </c>
    </row>
    <row r="41" spans="1:13" s="98" customFormat="1" ht="20.25" customHeight="1">
      <c r="A41" s="282" t="s">
        <v>359</v>
      </c>
      <c r="B41" s="283" t="s">
        <v>414</v>
      </c>
      <c r="C41" s="379" t="s">
        <v>415</v>
      </c>
      <c r="D41" s="380"/>
      <c r="E41" s="380"/>
      <c r="F41" s="380"/>
      <c r="G41" s="381"/>
      <c r="H41" s="247" t="s">
        <v>362</v>
      </c>
      <c r="I41" s="376" t="s">
        <v>192</v>
      </c>
      <c r="J41" s="378"/>
      <c r="K41" s="249">
        <v>213</v>
      </c>
      <c r="L41" s="249">
        <v>2</v>
      </c>
      <c r="M41" s="285">
        <v>5</v>
      </c>
    </row>
    <row r="42" spans="1:13" s="98" customFormat="1" ht="20.25" customHeight="1">
      <c r="A42" s="282" t="s">
        <v>359</v>
      </c>
      <c r="B42" s="283" t="s">
        <v>416</v>
      </c>
      <c r="C42" s="379" t="s">
        <v>417</v>
      </c>
      <c r="D42" s="380"/>
      <c r="E42" s="380"/>
      <c r="F42" s="380"/>
      <c r="G42" s="381"/>
      <c r="H42" s="247" t="s">
        <v>362</v>
      </c>
      <c r="I42" s="376" t="s">
        <v>192</v>
      </c>
      <c r="J42" s="378"/>
      <c r="K42" s="249">
        <v>213</v>
      </c>
      <c r="L42" s="249">
        <v>2</v>
      </c>
      <c r="M42" s="285">
        <v>5</v>
      </c>
    </row>
    <row r="43" spans="1:13" s="98" customFormat="1" ht="35.25" customHeight="1">
      <c r="A43" s="282" t="s">
        <v>359</v>
      </c>
      <c r="B43" s="283" t="s">
        <v>418</v>
      </c>
      <c r="C43" s="379" t="s">
        <v>419</v>
      </c>
      <c r="D43" s="380"/>
      <c r="E43" s="380"/>
      <c r="F43" s="380"/>
      <c r="G43" s="381"/>
      <c r="H43" s="247" t="s">
        <v>362</v>
      </c>
      <c r="I43" s="376" t="s">
        <v>192</v>
      </c>
      <c r="J43" s="378"/>
      <c r="K43" s="249">
        <v>213</v>
      </c>
      <c r="L43" s="249">
        <v>2</v>
      </c>
      <c r="M43" s="285">
        <v>13.5</v>
      </c>
    </row>
    <row r="44" spans="1:13" s="98" customFormat="1" ht="35.25" customHeight="1">
      <c r="A44" s="282" t="s">
        <v>359</v>
      </c>
      <c r="B44" s="283" t="s">
        <v>420</v>
      </c>
      <c r="C44" s="379" t="s">
        <v>421</v>
      </c>
      <c r="D44" s="380"/>
      <c r="E44" s="380"/>
      <c r="F44" s="380"/>
      <c r="G44" s="381"/>
      <c r="H44" s="247" t="s">
        <v>362</v>
      </c>
      <c r="I44" s="376" t="s">
        <v>192</v>
      </c>
      <c r="J44" s="378"/>
      <c r="K44" s="249">
        <v>213</v>
      </c>
      <c r="L44" s="249">
        <v>2</v>
      </c>
      <c r="M44" s="285">
        <v>1.5</v>
      </c>
    </row>
    <row r="45" spans="1:13" s="98" customFormat="1" ht="20.25" customHeight="1">
      <c r="A45" s="282" t="s">
        <v>359</v>
      </c>
      <c r="B45" s="283" t="s">
        <v>365</v>
      </c>
      <c r="C45" s="379" t="s">
        <v>366</v>
      </c>
      <c r="D45" s="380"/>
      <c r="E45" s="380"/>
      <c r="F45" s="380"/>
      <c r="G45" s="381"/>
      <c r="H45" s="247" t="s">
        <v>362</v>
      </c>
      <c r="I45" s="376" t="s">
        <v>192</v>
      </c>
      <c r="J45" s="378"/>
      <c r="K45" s="249">
        <v>213</v>
      </c>
      <c r="L45" s="249">
        <v>2</v>
      </c>
      <c r="M45" s="285">
        <v>18</v>
      </c>
    </row>
    <row r="46" spans="1:13" s="98" customFormat="1" ht="20.25" customHeight="1">
      <c r="A46" s="282" t="s">
        <v>359</v>
      </c>
      <c r="B46" s="283" t="s">
        <v>422</v>
      </c>
      <c r="C46" s="379" t="s">
        <v>423</v>
      </c>
      <c r="D46" s="380"/>
      <c r="E46" s="380"/>
      <c r="F46" s="380"/>
      <c r="G46" s="381"/>
      <c r="H46" s="247" t="s">
        <v>362</v>
      </c>
      <c r="I46" s="376" t="s">
        <v>192</v>
      </c>
      <c r="J46" s="378"/>
      <c r="K46" s="435">
        <v>213</v>
      </c>
      <c r="L46" s="435">
        <v>2</v>
      </c>
      <c r="M46" s="374">
        <v>8</v>
      </c>
    </row>
    <row r="47" spans="1:13" s="98" customFormat="1" ht="20.25" customHeight="1">
      <c r="A47" s="282" t="s">
        <v>359</v>
      </c>
      <c r="B47" s="283" t="s">
        <v>424</v>
      </c>
      <c r="C47" s="379" t="s">
        <v>425</v>
      </c>
      <c r="D47" s="380"/>
      <c r="E47" s="380"/>
      <c r="F47" s="380"/>
      <c r="G47" s="381"/>
      <c r="H47" s="247" t="s">
        <v>362</v>
      </c>
      <c r="I47" s="376" t="s">
        <v>192</v>
      </c>
      <c r="J47" s="378"/>
      <c r="K47" s="436"/>
      <c r="L47" s="436"/>
      <c r="M47" s="375"/>
    </row>
    <row r="48" spans="1:13" s="98" customFormat="1" ht="20.25" customHeight="1">
      <c r="A48" s="282" t="s">
        <v>359</v>
      </c>
      <c r="B48" s="283" t="s">
        <v>371</v>
      </c>
      <c r="C48" s="379" t="s">
        <v>372</v>
      </c>
      <c r="D48" s="380"/>
      <c r="E48" s="380"/>
      <c r="F48" s="380"/>
      <c r="G48" s="381"/>
      <c r="H48" s="247" t="s">
        <v>362</v>
      </c>
      <c r="I48" s="376" t="s">
        <v>192</v>
      </c>
      <c r="J48" s="378"/>
      <c r="K48" s="249">
        <v>213</v>
      </c>
      <c r="L48" s="249">
        <v>2</v>
      </c>
      <c r="M48" s="285">
        <v>9</v>
      </c>
    </row>
    <row r="49" spans="1:13" s="98" customFormat="1" ht="20.25" customHeight="1">
      <c r="A49" s="282" t="s">
        <v>359</v>
      </c>
      <c r="B49" s="283" t="s">
        <v>426</v>
      </c>
      <c r="C49" s="379" t="s">
        <v>427</v>
      </c>
      <c r="D49" s="380"/>
      <c r="E49" s="380"/>
      <c r="F49" s="380"/>
      <c r="G49" s="381"/>
      <c r="H49" s="247" t="s">
        <v>362</v>
      </c>
      <c r="I49" s="376" t="s">
        <v>192</v>
      </c>
      <c r="J49" s="378"/>
      <c r="K49" s="249">
        <v>213</v>
      </c>
      <c r="L49" s="249">
        <v>2</v>
      </c>
      <c r="M49" s="285">
        <v>3</v>
      </c>
    </row>
    <row r="50" spans="1:13" s="98" customFormat="1" ht="20.25" customHeight="1">
      <c r="A50" s="282" t="s">
        <v>359</v>
      </c>
      <c r="B50" s="283" t="s">
        <v>381</v>
      </c>
      <c r="C50" s="379" t="s">
        <v>428</v>
      </c>
      <c r="D50" s="380"/>
      <c r="E50" s="380"/>
      <c r="F50" s="380"/>
      <c r="G50" s="381"/>
      <c r="H50" s="247" t="s">
        <v>362</v>
      </c>
      <c r="I50" s="376" t="s">
        <v>192</v>
      </c>
      <c r="J50" s="378"/>
      <c r="K50" s="249">
        <v>213</v>
      </c>
      <c r="L50" s="249">
        <v>2</v>
      </c>
      <c r="M50" s="285">
        <v>1</v>
      </c>
    </row>
    <row r="51" spans="1:13" ht="9" customHeight="1">
      <c r="A51" s="286"/>
      <c r="B51" s="286"/>
      <c r="C51" s="286"/>
      <c r="D51" s="287"/>
      <c r="E51" s="278"/>
      <c r="F51" s="276"/>
      <c r="G51" s="288"/>
      <c r="H51" s="288"/>
      <c r="I51" s="288"/>
      <c r="J51" s="288"/>
      <c r="K51" s="280"/>
      <c r="L51" s="280"/>
      <c r="M51" s="289"/>
    </row>
    <row r="52" spans="1:13" ht="18.75" customHeight="1">
      <c r="A52" s="274" t="s">
        <v>391</v>
      </c>
      <c r="B52" s="290"/>
      <c r="C52" s="290"/>
      <c r="D52" s="290"/>
      <c r="E52" s="290"/>
      <c r="F52" s="290"/>
      <c r="G52" s="290"/>
      <c r="H52" s="290"/>
      <c r="J52" s="291"/>
    </row>
    <row r="53" spans="1:13" ht="15.75" customHeight="1">
      <c r="A53" s="367" t="s">
        <v>392</v>
      </c>
      <c r="B53" s="369" t="s">
        <v>393</v>
      </c>
      <c r="C53" s="371" t="s">
        <v>394</v>
      </c>
      <c r="D53" s="372"/>
      <c r="E53" s="373" t="s">
        <v>395</v>
      </c>
      <c r="F53" s="373"/>
      <c r="G53" s="291"/>
    </row>
    <row r="54" spans="1:13" ht="42.75">
      <c r="A54" s="368"/>
      <c r="B54" s="370"/>
      <c r="C54" s="292" t="s">
        <v>396</v>
      </c>
      <c r="D54" s="293" t="s">
        <v>397</v>
      </c>
      <c r="E54" s="226" t="s">
        <v>396</v>
      </c>
      <c r="F54" s="294" t="s">
        <v>397</v>
      </c>
    </row>
    <row r="55" spans="1:13">
      <c r="A55" s="295">
        <v>1</v>
      </c>
      <c r="B55" s="296">
        <v>2</v>
      </c>
      <c r="C55" s="296">
        <v>3</v>
      </c>
      <c r="D55" s="296">
        <v>4</v>
      </c>
      <c r="E55" s="296">
        <v>5</v>
      </c>
      <c r="F55" s="296">
        <v>6</v>
      </c>
      <c r="G55" s="291"/>
    </row>
    <row r="56" spans="1:13">
      <c r="A56" s="297" t="s">
        <v>398</v>
      </c>
      <c r="B56" s="298">
        <v>7</v>
      </c>
      <c r="C56" s="298">
        <v>7</v>
      </c>
      <c r="D56" s="298" t="s">
        <v>3</v>
      </c>
      <c r="E56" s="298">
        <v>6</v>
      </c>
      <c r="F56" s="298" t="s">
        <v>3</v>
      </c>
      <c r="G56" s="291"/>
    </row>
    <row r="57" spans="1:13">
      <c r="A57" s="299" t="s">
        <v>399</v>
      </c>
      <c r="B57" s="298">
        <v>2</v>
      </c>
      <c r="C57" s="298">
        <v>2</v>
      </c>
      <c r="D57" s="298" t="s">
        <v>3</v>
      </c>
      <c r="E57" s="298">
        <v>2</v>
      </c>
      <c r="F57" s="298" t="s">
        <v>3</v>
      </c>
      <c r="G57" s="291"/>
    </row>
    <row r="58" spans="1:13">
      <c r="A58" s="299" t="s">
        <v>400</v>
      </c>
      <c r="B58" s="298">
        <v>5</v>
      </c>
      <c r="C58" s="298">
        <v>5</v>
      </c>
      <c r="D58" s="298" t="s">
        <v>3</v>
      </c>
      <c r="E58" s="298">
        <v>4</v>
      </c>
      <c r="F58" s="298" t="s">
        <v>3</v>
      </c>
      <c r="G58" s="291"/>
    </row>
    <row r="59" spans="1:13">
      <c r="A59" s="297" t="s">
        <v>401</v>
      </c>
      <c r="B59" s="298">
        <v>64</v>
      </c>
      <c r="C59" s="298">
        <v>52</v>
      </c>
      <c r="D59" s="298" t="s">
        <v>3</v>
      </c>
      <c r="E59" s="298">
        <f>SUM(E60:E61)</f>
        <v>38</v>
      </c>
      <c r="F59" s="298" t="s">
        <v>3</v>
      </c>
      <c r="G59" s="291"/>
    </row>
    <row r="60" spans="1:13">
      <c r="A60" s="299" t="s">
        <v>399</v>
      </c>
      <c r="B60" s="300">
        <v>0</v>
      </c>
      <c r="C60" s="300">
        <v>0</v>
      </c>
      <c r="D60" s="298" t="s">
        <v>3</v>
      </c>
      <c r="E60" s="300">
        <v>0</v>
      </c>
      <c r="F60" s="298" t="s">
        <v>3</v>
      </c>
      <c r="G60" s="291"/>
    </row>
    <row r="61" spans="1:13">
      <c r="A61" s="299" t="s">
        <v>400</v>
      </c>
      <c r="B61" s="300">
        <v>64</v>
      </c>
      <c r="C61" s="300">
        <v>52</v>
      </c>
      <c r="D61" s="298" t="s">
        <v>3</v>
      </c>
      <c r="E61" s="300">
        <v>38</v>
      </c>
      <c r="F61" s="298" t="s">
        <v>3</v>
      </c>
      <c r="G61" s="291"/>
    </row>
    <row r="62" spans="1:13">
      <c r="A62" s="301" t="s">
        <v>2</v>
      </c>
      <c r="B62" s="302">
        <v>71</v>
      </c>
      <c r="C62" s="302">
        <v>59</v>
      </c>
      <c r="D62" s="303">
        <v>1</v>
      </c>
      <c r="E62" s="302">
        <f>E56+E59</f>
        <v>44</v>
      </c>
      <c r="F62" s="303">
        <v>0.8</v>
      </c>
      <c r="G62" s="291"/>
    </row>
    <row r="63" spans="1:13" ht="9" customHeight="1"/>
    <row r="64" spans="1:13">
      <c r="D64" s="308"/>
      <c r="E64" s="308"/>
      <c r="F64" s="308"/>
      <c r="G64" s="308"/>
      <c r="H64" s="308"/>
      <c r="I64" s="308"/>
      <c r="J64" s="308"/>
      <c r="K64" s="317" t="s">
        <v>4</v>
      </c>
    </row>
  </sheetData>
  <mergeCells count="104">
    <mergeCell ref="A7:M7"/>
    <mergeCell ref="A9:M9"/>
    <mergeCell ref="A11:M11"/>
    <mergeCell ref="A13:M13"/>
    <mergeCell ref="A15:A16"/>
    <mergeCell ref="B15:D16"/>
    <mergeCell ref="E15:G15"/>
    <mergeCell ref="H15:J15"/>
    <mergeCell ref="K15:K16"/>
    <mergeCell ref="L15:M16"/>
    <mergeCell ref="A21:A22"/>
    <mergeCell ref="B21:D22"/>
    <mergeCell ref="E21:G21"/>
    <mergeCell ref="H21:J21"/>
    <mergeCell ref="K21:K22"/>
    <mergeCell ref="L21:L22"/>
    <mergeCell ref="F16:G16"/>
    <mergeCell ref="I16:J16"/>
    <mergeCell ref="B17:D17"/>
    <mergeCell ref="F17:G17"/>
    <mergeCell ref="I17:J17"/>
    <mergeCell ref="L17:M17"/>
    <mergeCell ref="M21:M22"/>
    <mergeCell ref="F22:G22"/>
    <mergeCell ref="I22:J22"/>
    <mergeCell ref="B23:D23"/>
    <mergeCell ref="F23:G23"/>
    <mergeCell ref="I23:J23"/>
    <mergeCell ref="B18:D18"/>
    <mergeCell ref="F18:G18"/>
    <mergeCell ref="I18:J18"/>
    <mergeCell ref="L18:M18"/>
    <mergeCell ref="A28:A31"/>
    <mergeCell ref="B28:D31"/>
    <mergeCell ref="E28:E31"/>
    <mergeCell ref="F28:G31"/>
    <mergeCell ref="I28:J28"/>
    <mergeCell ref="A24:A27"/>
    <mergeCell ref="B24:D27"/>
    <mergeCell ref="E24:E27"/>
    <mergeCell ref="F24:G27"/>
    <mergeCell ref="I24:J24"/>
    <mergeCell ref="K28:K31"/>
    <mergeCell ref="L28:L31"/>
    <mergeCell ref="M28:M31"/>
    <mergeCell ref="I29:J29"/>
    <mergeCell ref="I30:J30"/>
    <mergeCell ref="I31:J31"/>
    <mergeCell ref="L24:L27"/>
    <mergeCell ref="M24:M27"/>
    <mergeCell ref="I25:J25"/>
    <mergeCell ref="I26:J26"/>
    <mergeCell ref="I27:J27"/>
    <mergeCell ref="K24:K27"/>
    <mergeCell ref="L32:L35"/>
    <mergeCell ref="M32:M35"/>
    <mergeCell ref="I33:J33"/>
    <mergeCell ref="A34:A35"/>
    <mergeCell ref="B34:D35"/>
    <mergeCell ref="I34:J34"/>
    <mergeCell ref="I35:J35"/>
    <mergeCell ref="A32:A33"/>
    <mergeCell ref="B32:D33"/>
    <mergeCell ref="E32:E35"/>
    <mergeCell ref="F32:G35"/>
    <mergeCell ref="I32:J32"/>
    <mergeCell ref="K32:K35"/>
    <mergeCell ref="M38:M39"/>
    <mergeCell ref="I39:J39"/>
    <mergeCell ref="C40:G40"/>
    <mergeCell ref="I40:J40"/>
    <mergeCell ref="C41:G41"/>
    <mergeCell ref="I41:J41"/>
    <mergeCell ref="A38:A39"/>
    <mergeCell ref="B38:B39"/>
    <mergeCell ref="C38:G39"/>
    <mergeCell ref="H38:J38"/>
    <mergeCell ref="K38:K39"/>
    <mergeCell ref="L38:L39"/>
    <mergeCell ref="C45:G45"/>
    <mergeCell ref="I45:J45"/>
    <mergeCell ref="C46:G46"/>
    <mergeCell ref="I46:J46"/>
    <mergeCell ref="K46:K47"/>
    <mergeCell ref="L46:L47"/>
    <mergeCell ref="C42:G42"/>
    <mergeCell ref="I42:J42"/>
    <mergeCell ref="C43:G43"/>
    <mergeCell ref="I43:J43"/>
    <mergeCell ref="C44:G44"/>
    <mergeCell ref="I44:J44"/>
    <mergeCell ref="C50:G50"/>
    <mergeCell ref="I50:J50"/>
    <mergeCell ref="A53:A54"/>
    <mergeCell ref="B53:B54"/>
    <mergeCell ref="C53:D53"/>
    <mergeCell ref="E53:F53"/>
    <mergeCell ref="M46:M47"/>
    <mergeCell ref="C47:G47"/>
    <mergeCell ref="I47:J47"/>
    <mergeCell ref="C48:G48"/>
    <mergeCell ref="I48:J48"/>
    <mergeCell ref="C49:G49"/>
    <mergeCell ref="I49:J49"/>
  </mergeCells>
  <conditionalFormatting sqref="C34:C35 E51:J51 E36 E24:E33 F32:F33 H41:H50">
    <cfRule type="cellIs" dxfId="6" priority="1" operator="equal">
      <formula>"посещение по неотложной помощи"</formula>
    </cfRule>
  </conditionalFormatting>
  <pageMargins left="1.1811023622047245" right="0.59055118110236227" top="0.78740157480314965" bottom="0.59055118110236227" header="0.31496062992125984" footer="0.31496062992125984"/>
  <pageSetup paperSize="9" scale="4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71"/>
  <sheetViews>
    <sheetView topLeftCell="A42" zoomScale="75" zoomScaleNormal="75" workbookViewId="0">
      <selection activeCell="B63" sqref="B63:F69"/>
    </sheetView>
  </sheetViews>
  <sheetFormatPr defaultColWidth="10.28515625" defaultRowHeight="15.75"/>
  <cols>
    <col min="1" max="1" width="17.42578125" style="4" customWidth="1"/>
    <col min="2" max="2" width="16.7109375" style="4" customWidth="1"/>
    <col min="3" max="3" width="15.42578125" style="4" customWidth="1"/>
    <col min="4" max="4" width="11.85546875" style="4" customWidth="1"/>
    <col min="5" max="5" width="14.7109375" style="4" customWidth="1"/>
    <col min="6" max="6" width="11.7109375" style="4" customWidth="1"/>
    <col min="7" max="7" width="15.85546875" style="4" customWidth="1"/>
    <col min="8" max="8" width="11" style="4" customWidth="1"/>
    <col min="9" max="9" width="15.42578125" style="4" customWidth="1"/>
    <col min="10" max="10" width="14.42578125" style="4" customWidth="1"/>
    <col min="11" max="11" width="18" style="4" customWidth="1"/>
    <col min="12" max="12" width="10.28515625" style="4" customWidth="1"/>
    <col min="13" max="13" width="15.28515625" style="4" customWidth="1"/>
    <col min="14" max="16384" width="10.28515625" style="4"/>
  </cols>
  <sheetData>
    <row r="1" spans="1:27" s="153" customFormat="1" ht="18">
      <c r="B1" s="4"/>
      <c r="I1" s="154"/>
      <c r="M1" s="155" t="s">
        <v>542</v>
      </c>
      <c r="N1" s="156"/>
    </row>
    <row r="2" spans="1:27" s="153" customFormat="1" ht="18">
      <c r="B2" s="4"/>
      <c r="I2" s="154"/>
      <c r="M2" s="157" t="s">
        <v>5</v>
      </c>
      <c r="N2" s="156"/>
    </row>
    <row r="3" spans="1:27" s="153" customFormat="1" ht="18">
      <c r="B3" s="4"/>
      <c r="I3" s="154"/>
      <c r="M3" s="9" t="s">
        <v>302</v>
      </c>
      <c r="N3" s="156"/>
    </row>
    <row r="4" spans="1:27" ht="18">
      <c r="K4" s="5"/>
      <c r="L4" s="5"/>
      <c r="M4" s="255" t="s">
        <v>540</v>
      </c>
    </row>
    <row r="5" spans="1:27" ht="18">
      <c r="K5" s="6"/>
      <c r="L5" s="6"/>
      <c r="M5" s="90" t="s">
        <v>0</v>
      </c>
    </row>
    <row r="6" spans="1:27" ht="18">
      <c r="A6" s="309"/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</row>
    <row r="7" spans="1:27" ht="46.5" customHeight="1">
      <c r="A7" s="447" t="s">
        <v>329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</row>
    <row r="8" spans="1:27" ht="3.75" customHeight="1"/>
    <row r="9" spans="1:27" ht="48" customHeight="1">
      <c r="A9" s="349" t="s">
        <v>429</v>
      </c>
      <c r="B9" s="349"/>
      <c r="C9" s="349"/>
      <c r="D9" s="349"/>
      <c r="E9" s="349"/>
      <c r="F9" s="349"/>
      <c r="G9" s="349"/>
      <c r="H9" s="349"/>
      <c r="I9" s="349"/>
      <c r="J9" s="349"/>
      <c r="K9" s="349"/>
      <c r="L9" s="349"/>
      <c r="M9" s="349"/>
    </row>
    <row r="10" spans="1:27" ht="4.5" customHeight="1"/>
    <row r="11" spans="1:27" ht="45" customHeight="1">
      <c r="A11" s="358" t="s">
        <v>161</v>
      </c>
      <c r="B11" s="358"/>
      <c r="C11" s="358"/>
      <c r="D11" s="358"/>
      <c r="E11" s="358"/>
      <c r="F11" s="358"/>
      <c r="G11" s="358"/>
      <c r="H11" s="358"/>
      <c r="I11" s="358"/>
      <c r="J11" s="358"/>
      <c r="K11" s="358"/>
      <c r="L11" s="358"/>
      <c r="M11" s="358"/>
    </row>
    <row r="13" spans="1:27" ht="32.25" customHeight="1">
      <c r="A13" s="449" t="s">
        <v>430</v>
      </c>
      <c r="B13" s="449"/>
      <c r="C13" s="449"/>
      <c r="D13" s="449"/>
      <c r="E13" s="449"/>
      <c r="F13" s="449"/>
      <c r="G13" s="449"/>
      <c r="H13" s="449"/>
      <c r="I13" s="449"/>
      <c r="J13" s="449"/>
      <c r="K13" s="449"/>
      <c r="L13" s="449"/>
      <c r="M13" s="449"/>
      <c r="O13" s="314"/>
      <c r="P13" s="314"/>
      <c r="Q13" s="314"/>
      <c r="R13" s="314"/>
      <c r="S13" s="314"/>
      <c r="T13" s="314"/>
      <c r="U13" s="314"/>
      <c r="V13" s="314"/>
      <c r="W13" s="314"/>
      <c r="X13" s="314"/>
      <c r="Y13" s="314"/>
      <c r="Z13" s="314"/>
      <c r="AA13" s="314"/>
    </row>
    <row r="14" spans="1:27" ht="32.25" customHeight="1">
      <c r="A14" s="448" t="s">
        <v>431</v>
      </c>
      <c r="B14" s="448"/>
      <c r="C14" s="448"/>
      <c r="D14" s="448"/>
      <c r="E14" s="448"/>
      <c r="F14" s="448"/>
      <c r="G14" s="448"/>
      <c r="H14" s="448"/>
      <c r="I14" s="448"/>
      <c r="J14" s="448"/>
      <c r="K14" s="448"/>
      <c r="L14" s="448"/>
      <c r="M14" s="448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314"/>
      <c r="Z14" s="314"/>
      <c r="AA14" s="314"/>
    </row>
    <row r="15" spans="1:27" ht="9" customHeight="1">
      <c r="A15" s="259"/>
      <c r="B15" s="260"/>
      <c r="C15" s="260"/>
      <c r="D15" s="260"/>
      <c r="E15" s="259"/>
      <c r="F15" s="259"/>
      <c r="G15" s="259"/>
      <c r="H15" s="259"/>
      <c r="I15" s="259"/>
      <c r="J15" s="259"/>
      <c r="K15" s="259"/>
      <c r="L15" s="260"/>
      <c r="M15" s="259"/>
    </row>
    <row r="16" spans="1:27" ht="43.5" customHeight="1">
      <c r="A16" s="386" t="s">
        <v>334</v>
      </c>
      <c r="B16" s="415" t="s">
        <v>335</v>
      </c>
      <c r="C16" s="416"/>
      <c r="D16" s="417"/>
      <c r="E16" s="444" t="s">
        <v>312</v>
      </c>
      <c r="F16" s="445"/>
      <c r="G16" s="446"/>
      <c r="H16" s="444" t="s">
        <v>311</v>
      </c>
      <c r="I16" s="445"/>
      <c r="J16" s="446"/>
      <c r="K16" s="386" t="s">
        <v>336</v>
      </c>
      <c r="L16" s="429" t="s">
        <v>337</v>
      </c>
      <c r="M16" s="430"/>
    </row>
    <row r="17" spans="1:13" ht="67.5" customHeight="1">
      <c r="A17" s="387"/>
      <c r="B17" s="418"/>
      <c r="C17" s="419"/>
      <c r="D17" s="420"/>
      <c r="E17" s="311" t="s">
        <v>243</v>
      </c>
      <c r="F17" s="437" t="s">
        <v>245</v>
      </c>
      <c r="G17" s="438"/>
      <c r="H17" s="312" t="s">
        <v>315</v>
      </c>
      <c r="I17" s="437" t="s">
        <v>1</v>
      </c>
      <c r="J17" s="438"/>
      <c r="K17" s="387"/>
      <c r="L17" s="431"/>
      <c r="M17" s="432"/>
    </row>
    <row r="18" spans="1:13" s="96" customFormat="1">
      <c r="A18" s="263">
        <v>1</v>
      </c>
      <c r="B18" s="390">
        <f>A18+1</f>
        <v>2</v>
      </c>
      <c r="C18" s="391"/>
      <c r="D18" s="392"/>
      <c r="E18" s="263">
        <f>B18+1</f>
        <v>3</v>
      </c>
      <c r="F18" s="390">
        <f>E18+1</f>
        <v>4</v>
      </c>
      <c r="G18" s="392"/>
      <c r="H18" s="264">
        <f>F18+1</f>
        <v>5</v>
      </c>
      <c r="I18" s="390">
        <f>H18+1</f>
        <v>6</v>
      </c>
      <c r="J18" s="392"/>
      <c r="K18" s="263">
        <f>I18+1</f>
        <v>7</v>
      </c>
      <c r="L18" s="390">
        <f>K18+1</f>
        <v>8</v>
      </c>
      <c r="M18" s="392"/>
    </row>
    <row r="19" spans="1:13" ht="46.5" customHeight="1">
      <c r="A19" s="265" t="s">
        <v>432</v>
      </c>
      <c r="B19" s="424" t="s">
        <v>433</v>
      </c>
      <c r="C19" s="425"/>
      <c r="D19" s="426"/>
      <c r="E19" s="265">
        <v>800</v>
      </c>
      <c r="F19" s="424" t="s">
        <v>340</v>
      </c>
      <c r="G19" s="426"/>
      <c r="H19" s="266" t="s">
        <v>341</v>
      </c>
      <c r="I19" s="424" t="s">
        <v>342</v>
      </c>
      <c r="J19" s="426"/>
      <c r="K19" s="267">
        <v>213</v>
      </c>
      <c r="L19" s="427">
        <v>20874</v>
      </c>
      <c r="M19" s="428"/>
    </row>
    <row r="20" spans="1:13" ht="9.75" customHeight="1">
      <c r="A20" s="268"/>
      <c r="B20" s="269"/>
      <c r="C20" s="269"/>
      <c r="D20" s="269"/>
      <c r="E20" s="268"/>
      <c r="F20" s="269"/>
      <c r="G20" s="269"/>
      <c r="H20" s="270"/>
      <c r="I20" s="268"/>
      <c r="J20" s="268"/>
      <c r="K20" s="271"/>
      <c r="L20" s="271"/>
      <c r="M20" s="272"/>
    </row>
    <row r="21" spans="1:13" ht="15.75" customHeight="1">
      <c r="A21" s="273" t="s">
        <v>343</v>
      </c>
      <c r="B21" s="274"/>
      <c r="C21" s="274"/>
      <c r="D21" s="274"/>
      <c r="E21" s="274"/>
      <c r="F21" s="274"/>
      <c r="G21" s="274"/>
      <c r="H21" s="274"/>
      <c r="I21" s="274"/>
      <c r="J21" s="274"/>
      <c r="K21" s="274"/>
      <c r="L21" s="274"/>
      <c r="M21" s="274"/>
    </row>
    <row r="22" spans="1:13" ht="36.75" customHeight="1">
      <c r="A22" s="386" t="s">
        <v>344</v>
      </c>
      <c r="B22" s="415" t="s">
        <v>345</v>
      </c>
      <c r="C22" s="416"/>
      <c r="D22" s="417"/>
      <c r="E22" s="444" t="s">
        <v>312</v>
      </c>
      <c r="F22" s="445"/>
      <c r="G22" s="446"/>
      <c r="H22" s="444" t="s">
        <v>311</v>
      </c>
      <c r="I22" s="445"/>
      <c r="J22" s="446"/>
      <c r="K22" s="386" t="s">
        <v>336</v>
      </c>
      <c r="L22" s="386" t="s">
        <v>346</v>
      </c>
      <c r="M22" s="386" t="s">
        <v>347</v>
      </c>
    </row>
    <row r="23" spans="1:13" ht="28.5" customHeight="1">
      <c r="A23" s="387"/>
      <c r="B23" s="418"/>
      <c r="C23" s="419"/>
      <c r="D23" s="420"/>
      <c r="E23" s="311" t="s">
        <v>243</v>
      </c>
      <c r="F23" s="437" t="s">
        <v>245</v>
      </c>
      <c r="G23" s="438"/>
      <c r="H23" s="312" t="s">
        <v>315</v>
      </c>
      <c r="I23" s="437" t="s">
        <v>1</v>
      </c>
      <c r="J23" s="438"/>
      <c r="K23" s="387"/>
      <c r="L23" s="387"/>
      <c r="M23" s="387"/>
    </row>
    <row r="24" spans="1:13">
      <c r="A24" s="263">
        <v>1</v>
      </c>
      <c r="B24" s="412">
        <f>A24+1</f>
        <v>2</v>
      </c>
      <c r="C24" s="413"/>
      <c r="D24" s="414"/>
      <c r="E24" s="275">
        <f>B24+1</f>
        <v>3</v>
      </c>
      <c r="F24" s="390">
        <f>E24+1</f>
        <v>4</v>
      </c>
      <c r="G24" s="392"/>
      <c r="H24" s="264">
        <f>F24+1</f>
        <v>5</v>
      </c>
      <c r="I24" s="390">
        <f>H24+1</f>
        <v>6</v>
      </c>
      <c r="J24" s="392"/>
      <c r="K24" s="263">
        <f>I24+1</f>
        <v>7</v>
      </c>
      <c r="L24" s="263">
        <f>K24+1</f>
        <v>8</v>
      </c>
      <c r="M24" s="263">
        <f>L24+1</f>
        <v>9</v>
      </c>
    </row>
    <row r="25" spans="1:13" s="98" customFormat="1" ht="31.5" customHeight="1">
      <c r="A25" s="443" t="s">
        <v>348</v>
      </c>
      <c r="B25" s="442" t="s">
        <v>349</v>
      </c>
      <c r="C25" s="442"/>
      <c r="D25" s="442"/>
      <c r="E25" s="400">
        <v>801</v>
      </c>
      <c r="F25" s="403" t="s">
        <v>350</v>
      </c>
      <c r="G25" s="405"/>
      <c r="H25" s="247">
        <v>104</v>
      </c>
      <c r="I25" s="379" t="s">
        <v>342</v>
      </c>
      <c r="J25" s="381"/>
      <c r="K25" s="382">
        <v>213</v>
      </c>
      <c r="L25" s="382">
        <v>1</v>
      </c>
      <c r="M25" s="397">
        <v>1</v>
      </c>
    </row>
    <row r="26" spans="1:13" s="98" customFormat="1" ht="30.75" customHeight="1">
      <c r="A26" s="443"/>
      <c r="B26" s="442"/>
      <c r="C26" s="442"/>
      <c r="D26" s="442"/>
      <c r="E26" s="401"/>
      <c r="F26" s="406"/>
      <c r="G26" s="408"/>
      <c r="H26" s="247">
        <v>32</v>
      </c>
      <c r="I26" s="379" t="s">
        <v>351</v>
      </c>
      <c r="J26" s="381"/>
      <c r="K26" s="384"/>
      <c r="L26" s="384"/>
      <c r="M26" s="398"/>
    </row>
    <row r="27" spans="1:13" s="98" customFormat="1" ht="20.25" customHeight="1">
      <c r="A27" s="443"/>
      <c r="B27" s="442"/>
      <c r="C27" s="442"/>
      <c r="D27" s="442"/>
      <c r="E27" s="401"/>
      <c r="F27" s="406"/>
      <c r="G27" s="408"/>
      <c r="H27" s="247">
        <v>87</v>
      </c>
      <c r="I27" s="379" t="s">
        <v>352</v>
      </c>
      <c r="J27" s="381"/>
      <c r="K27" s="384"/>
      <c r="L27" s="384"/>
      <c r="M27" s="398"/>
    </row>
    <row r="28" spans="1:13" s="98" customFormat="1" ht="20.25" customHeight="1">
      <c r="A28" s="443"/>
      <c r="B28" s="442"/>
      <c r="C28" s="442"/>
      <c r="D28" s="442"/>
      <c r="E28" s="401"/>
      <c r="F28" s="406"/>
      <c r="G28" s="408"/>
      <c r="H28" s="247">
        <v>62</v>
      </c>
      <c r="I28" s="379" t="s">
        <v>353</v>
      </c>
      <c r="J28" s="381"/>
      <c r="K28" s="384"/>
      <c r="L28" s="384"/>
      <c r="M28" s="398"/>
    </row>
    <row r="29" spans="1:13" s="98" customFormat="1" ht="31.5" customHeight="1">
      <c r="A29" s="247" t="s">
        <v>434</v>
      </c>
      <c r="B29" s="379" t="s">
        <v>435</v>
      </c>
      <c r="C29" s="380"/>
      <c r="D29" s="381"/>
      <c r="E29" s="402"/>
      <c r="F29" s="409"/>
      <c r="G29" s="411"/>
      <c r="H29" s="247">
        <v>25</v>
      </c>
      <c r="I29" s="379" t="s">
        <v>202</v>
      </c>
      <c r="J29" s="381"/>
      <c r="K29" s="383"/>
      <c r="L29" s="383"/>
      <c r="M29" s="399"/>
    </row>
    <row r="30" spans="1:13" s="98" customFormat="1" ht="29.25" customHeight="1">
      <c r="A30" s="443" t="s">
        <v>354</v>
      </c>
      <c r="B30" s="442" t="s">
        <v>355</v>
      </c>
      <c r="C30" s="442"/>
      <c r="D30" s="442"/>
      <c r="E30" s="400">
        <v>803</v>
      </c>
      <c r="F30" s="403" t="s">
        <v>356</v>
      </c>
      <c r="G30" s="405"/>
      <c r="H30" s="247">
        <v>104</v>
      </c>
      <c r="I30" s="379" t="s">
        <v>342</v>
      </c>
      <c r="J30" s="381"/>
      <c r="K30" s="382">
        <v>213</v>
      </c>
      <c r="L30" s="382">
        <v>2</v>
      </c>
      <c r="M30" s="397">
        <v>6</v>
      </c>
    </row>
    <row r="31" spans="1:13" s="98" customFormat="1" ht="29.25" customHeight="1">
      <c r="A31" s="443"/>
      <c r="B31" s="442"/>
      <c r="C31" s="442"/>
      <c r="D31" s="442"/>
      <c r="E31" s="401"/>
      <c r="F31" s="406"/>
      <c r="G31" s="408"/>
      <c r="H31" s="247">
        <v>32</v>
      </c>
      <c r="I31" s="379" t="s">
        <v>351</v>
      </c>
      <c r="J31" s="381"/>
      <c r="K31" s="384"/>
      <c r="L31" s="384"/>
      <c r="M31" s="398"/>
    </row>
    <row r="32" spans="1:13" s="98" customFormat="1" ht="15.75" customHeight="1">
      <c r="A32" s="443"/>
      <c r="B32" s="442"/>
      <c r="C32" s="442"/>
      <c r="D32" s="442"/>
      <c r="E32" s="401"/>
      <c r="F32" s="406"/>
      <c r="G32" s="408"/>
      <c r="H32" s="247">
        <v>87</v>
      </c>
      <c r="I32" s="379" t="s">
        <v>352</v>
      </c>
      <c r="J32" s="381"/>
      <c r="K32" s="384"/>
      <c r="L32" s="384"/>
      <c r="M32" s="398"/>
    </row>
    <row r="33" spans="1:13" s="98" customFormat="1" ht="15.75" customHeight="1">
      <c r="A33" s="443"/>
      <c r="B33" s="442"/>
      <c r="C33" s="442"/>
      <c r="D33" s="442"/>
      <c r="E33" s="401"/>
      <c r="F33" s="406"/>
      <c r="G33" s="408"/>
      <c r="H33" s="247">
        <v>62</v>
      </c>
      <c r="I33" s="379" t="s">
        <v>353</v>
      </c>
      <c r="J33" s="381"/>
      <c r="K33" s="384"/>
      <c r="L33" s="384"/>
      <c r="M33" s="398"/>
    </row>
    <row r="34" spans="1:13" s="98" customFormat="1" ht="15.75" customHeight="1">
      <c r="A34" s="247" t="s">
        <v>432</v>
      </c>
      <c r="B34" s="379" t="s">
        <v>436</v>
      </c>
      <c r="C34" s="380"/>
      <c r="D34" s="381"/>
      <c r="E34" s="402"/>
      <c r="F34" s="409"/>
      <c r="G34" s="411"/>
      <c r="H34" s="247">
        <v>25</v>
      </c>
      <c r="I34" s="379" t="s">
        <v>202</v>
      </c>
      <c r="J34" s="381"/>
      <c r="K34" s="383"/>
      <c r="L34" s="383"/>
      <c r="M34" s="399"/>
    </row>
    <row r="35" spans="1:13" s="98" customFormat="1">
      <c r="A35" s="443" t="s">
        <v>407</v>
      </c>
      <c r="B35" s="442" t="s">
        <v>408</v>
      </c>
      <c r="C35" s="442"/>
      <c r="D35" s="442"/>
      <c r="E35" s="400" t="s">
        <v>409</v>
      </c>
      <c r="F35" s="403" t="s">
        <v>410</v>
      </c>
      <c r="G35" s="405"/>
      <c r="H35" s="282">
        <v>52</v>
      </c>
      <c r="I35" s="442" t="s">
        <v>411</v>
      </c>
      <c r="J35" s="442"/>
      <c r="K35" s="382">
        <v>213</v>
      </c>
      <c r="L35" s="382">
        <v>1</v>
      </c>
      <c r="M35" s="397">
        <v>1</v>
      </c>
    </row>
    <row r="36" spans="1:13" s="98" customFormat="1">
      <c r="A36" s="443"/>
      <c r="B36" s="442"/>
      <c r="C36" s="442"/>
      <c r="D36" s="442"/>
      <c r="E36" s="401"/>
      <c r="F36" s="406"/>
      <c r="G36" s="408"/>
      <c r="H36" s="282"/>
      <c r="I36" s="442"/>
      <c r="J36" s="442"/>
      <c r="K36" s="384"/>
      <c r="L36" s="384"/>
      <c r="M36" s="398"/>
    </row>
    <row r="37" spans="1:13" s="98" customFormat="1">
      <c r="A37" s="443" t="s">
        <v>412</v>
      </c>
      <c r="B37" s="442" t="s">
        <v>413</v>
      </c>
      <c r="C37" s="442"/>
      <c r="D37" s="442"/>
      <c r="E37" s="401"/>
      <c r="F37" s="406"/>
      <c r="G37" s="408"/>
      <c r="H37" s="282">
        <v>52</v>
      </c>
      <c r="I37" s="442" t="s">
        <v>411</v>
      </c>
      <c r="J37" s="442"/>
      <c r="K37" s="384"/>
      <c r="L37" s="384"/>
      <c r="M37" s="398"/>
    </row>
    <row r="38" spans="1:13" s="98" customFormat="1">
      <c r="A38" s="443"/>
      <c r="B38" s="442"/>
      <c r="C38" s="442"/>
      <c r="D38" s="442"/>
      <c r="E38" s="402"/>
      <c r="F38" s="409"/>
      <c r="G38" s="411"/>
      <c r="H38" s="282"/>
      <c r="I38" s="442"/>
      <c r="J38" s="442"/>
      <c r="K38" s="383"/>
      <c r="L38" s="383"/>
      <c r="M38" s="399"/>
    </row>
    <row r="39" spans="1:13" s="98" customFormat="1" ht="8.25" customHeight="1">
      <c r="A39" s="276"/>
      <c r="B39" s="277"/>
      <c r="C39" s="277"/>
      <c r="D39" s="277"/>
      <c r="E39" s="276"/>
      <c r="F39" s="277"/>
      <c r="G39" s="277"/>
      <c r="H39" s="276"/>
      <c r="I39" s="313"/>
      <c r="J39" s="313"/>
      <c r="K39" s="280"/>
      <c r="L39" s="280"/>
      <c r="M39" s="281"/>
    </row>
    <row r="40" spans="1:13" s="98" customFormat="1">
      <c r="A40" s="274" t="s">
        <v>357</v>
      </c>
      <c r="B40" s="274"/>
      <c r="C40" s="274"/>
      <c r="D40" s="274"/>
      <c r="E40" s="274"/>
      <c r="F40" s="274"/>
      <c r="G40" s="274"/>
      <c r="H40" s="274"/>
      <c r="I40" s="274"/>
      <c r="J40" s="274"/>
      <c r="K40" s="274"/>
      <c r="L40" s="274"/>
      <c r="M40" s="274"/>
    </row>
    <row r="41" spans="1:13" s="98" customFormat="1" ht="54.75" customHeight="1">
      <c r="A41" s="386" t="s">
        <v>358</v>
      </c>
      <c r="B41" s="393" t="s">
        <v>344</v>
      </c>
      <c r="C41" s="393" t="s">
        <v>345</v>
      </c>
      <c r="D41" s="393"/>
      <c r="E41" s="393"/>
      <c r="F41" s="393"/>
      <c r="G41" s="393"/>
      <c r="H41" s="439" t="s">
        <v>238</v>
      </c>
      <c r="I41" s="440"/>
      <c r="J41" s="441"/>
      <c r="K41" s="386" t="s">
        <v>336</v>
      </c>
      <c r="L41" s="386" t="s">
        <v>346</v>
      </c>
      <c r="M41" s="386" t="s">
        <v>347</v>
      </c>
    </row>
    <row r="42" spans="1:13" s="98" customFormat="1" ht="40.5" customHeight="1">
      <c r="A42" s="387"/>
      <c r="B42" s="393"/>
      <c r="C42" s="393"/>
      <c r="D42" s="393"/>
      <c r="E42" s="393"/>
      <c r="F42" s="393"/>
      <c r="G42" s="393"/>
      <c r="H42" s="311" t="s">
        <v>243</v>
      </c>
      <c r="I42" s="437" t="s">
        <v>245</v>
      </c>
      <c r="J42" s="438"/>
      <c r="K42" s="387"/>
      <c r="L42" s="387"/>
      <c r="M42" s="387"/>
    </row>
    <row r="43" spans="1:13" s="98" customFormat="1">
      <c r="A43" s="263">
        <v>1</v>
      </c>
      <c r="B43" s="263">
        <f>A43+1</f>
        <v>2</v>
      </c>
      <c r="C43" s="390">
        <f>B43+1</f>
        <v>3</v>
      </c>
      <c r="D43" s="391"/>
      <c r="E43" s="391"/>
      <c r="F43" s="391"/>
      <c r="G43" s="392"/>
      <c r="H43" s="264">
        <f>C43+1</f>
        <v>4</v>
      </c>
      <c r="I43" s="390">
        <f>H43+1</f>
        <v>5</v>
      </c>
      <c r="J43" s="392"/>
      <c r="K43" s="263">
        <f>I43+1</f>
        <v>6</v>
      </c>
      <c r="L43" s="263">
        <f>K43+1</f>
        <v>7</v>
      </c>
      <c r="M43" s="263">
        <f>L43+1</f>
        <v>8</v>
      </c>
    </row>
    <row r="44" spans="1:13" s="98" customFormat="1" ht="20.25" customHeight="1">
      <c r="A44" s="282" t="s">
        <v>359</v>
      </c>
      <c r="B44" s="283" t="s">
        <v>414</v>
      </c>
      <c r="C44" s="379" t="s">
        <v>415</v>
      </c>
      <c r="D44" s="380"/>
      <c r="E44" s="380"/>
      <c r="F44" s="380"/>
      <c r="G44" s="381"/>
      <c r="H44" s="247" t="s">
        <v>362</v>
      </c>
      <c r="I44" s="376" t="s">
        <v>192</v>
      </c>
      <c r="J44" s="378"/>
      <c r="K44" s="249">
        <v>213</v>
      </c>
      <c r="L44" s="249">
        <v>2</v>
      </c>
      <c r="M44" s="285">
        <v>2.4</v>
      </c>
    </row>
    <row r="45" spans="1:13" s="98" customFormat="1" ht="20.25" customHeight="1">
      <c r="A45" s="282" t="s">
        <v>359</v>
      </c>
      <c r="B45" s="283" t="s">
        <v>416</v>
      </c>
      <c r="C45" s="379" t="s">
        <v>417</v>
      </c>
      <c r="D45" s="380"/>
      <c r="E45" s="380"/>
      <c r="F45" s="380"/>
      <c r="G45" s="381"/>
      <c r="H45" s="247" t="s">
        <v>362</v>
      </c>
      <c r="I45" s="376" t="s">
        <v>192</v>
      </c>
      <c r="J45" s="378"/>
      <c r="K45" s="249">
        <v>213</v>
      </c>
      <c r="L45" s="249">
        <v>2</v>
      </c>
      <c r="M45" s="285">
        <v>1.2</v>
      </c>
    </row>
    <row r="46" spans="1:13" s="98" customFormat="1" ht="32.25" customHeight="1">
      <c r="A46" s="282" t="s">
        <v>359</v>
      </c>
      <c r="B46" s="283" t="s">
        <v>437</v>
      </c>
      <c r="C46" s="379" t="s">
        <v>438</v>
      </c>
      <c r="D46" s="380"/>
      <c r="E46" s="380"/>
      <c r="F46" s="380"/>
      <c r="G46" s="381"/>
      <c r="H46" s="247" t="s">
        <v>362</v>
      </c>
      <c r="I46" s="376" t="s">
        <v>192</v>
      </c>
      <c r="J46" s="378"/>
      <c r="K46" s="435">
        <v>213</v>
      </c>
      <c r="L46" s="435">
        <v>2</v>
      </c>
      <c r="M46" s="374">
        <v>3</v>
      </c>
    </row>
    <row r="47" spans="1:13" s="98" customFormat="1" ht="20.25" customHeight="1">
      <c r="A47" s="282" t="s">
        <v>359</v>
      </c>
      <c r="B47" s="283" t="s">
        <v>439</v>
      </c>
      <c r="C47" s="379" t="s">
        <v>440</v>
      </c>
      <c r="D47" s="380"/>
      <c r="E47" s="380"/>
      <c r="F47" s="380"/>
      <c r="G47" s="381"/>
      <c r="H47" s="247" t="s">
        <v>362</v>
      </c>
      <c r="I47" s="376" t="s">
        <v>192</v>
      </c>
      <c r="J47" s="378"/>
      <c r="K47" s="436"/>
      <c r="L47" s="436"/>
      <c r="M47" s="375"/>
    </row>
    <row r="48" spans="1:13" s="98" customFormat="1" ht="35.25" customHeight="1">
      <c r="A48" s="282" t="s">
        <v>359</v>
      </c>
      <c r="B48" s="283" t="s">
        <v>441</v>
      </c>
      <c r="C48" s="379" t="s">
        <v>442</v>
      </c>
      <c r="D48" s="380"/>
      <c r="E48" s="380"/>
      <c r="F48" s="380"/>
      <c r="G48" s="381"/>
      <c r="H48" s="247" t="s">
        <v>362</v>
      </c>
      <c r="I48" s="376" t="s">
        <v>192</v>
      </c>
      <c r="J48" s="378"/>
      <c r="K48" s="435">
        <v>213</v>
      </c>
      <c r="L48" s="435">
        <v>2</v>
      </c>
      <c r="M48" s="374">
        <v>16</v>
      </c>
    </row>
    <row r="49" spans="1:13" s="98" customFormat="1" ht="20.25" customHeight="1">
      <c r="A49" s="282" t="s">
        <v>359</v>
      </c>
      <c r="B49" s="283" t="s">
        <v>443</v>
      </c>
      <c r="C49" s="379" t="s">
        <v>444</v>
      </c>
      <c r="D49" s="380"/>
      <c r="E49" s="380"/>
      <c r="F49" s="380"/>
      <c r="G49" s="381"/>
      <c r="H49" s="247" t="s">
        <v>362</v>
      </c>
      <c r="I49" s="376" t="s">
        <v>192</v>
      </c>
      <c r="J49" s="378"/>
      <c r="K49" s="436"/>
      <c r="L49" s="436"/>
      <c r="M49" s="375"/>
    </row>
    <row r="50" spans="1:13" s="98" customFormat="1" ht="20.25" customHeight="1">
      <c r="A50" s="282" t="s">
        <v>359</v>
      </c>
      <c r="B50" s="283" t="s">
        <v>365</v>
      </c>
      <c r="C50" s="379" t="s">
        <v>366</v>
      </c>
      <c r="D50" s="380"/>
      <c r="E50" s="380"/>
      <c r="F50" s="380"/>
      <c r="G50" s="381"/>
      <c r="H50" s="247" t="s">
        <v>362</v>
      </c>
      <c r="I50" s="376" t="s">
        <v>192</v>
      </c>
      <c r="J50" s="378"/>
      <c r="K50" s="249">
        <v>213</v>
      </c>
      <c r="L50" s="249">
        <v>1</v>
      </c>
      <c r="M50" s="285">
        <v>12</v>
      </c>
    </row>
    <row r="51" spans="1:13" s="98" customFormat="1" ht="20.25" customHeight="1">
      <c r="A51" s="282" t="s">
        <v>359</v>
      </c>
      <c r="B51" s="283" t="s">
        <v>445</v>
      </c>
      <c r="C51" s="379" t="s">
        <v>446</v>
      </c>
      <c r="D51" s="380"/>
      <c r="E51" s="380"/>
      <c r="F51" s="380"/>
      <c r="G51" s="381"/>
      <c r="H51" s="247" t="s">
        <v>362</v>
      </c>
      <c r="I51" s="376" t="s">
        <v>192</v>
      </c>
      <c r="J51" s="378"/>
      <c r="K51" s="249">
        <v>213</v>
      </c>
      <c r="L51" s="249">
        <v>2</v>
      </c>
      <c r="M51" s="285">
        <v>3</v>
      </c>
    </row>
    <row r="52" spans="1:13" s="98" customFormat="1" ht="20.25" customHeight="1">
      <c r="A52" s="282" t="s">
        <v>359</v>
      </c>
      <c r="B52" s="283" t="s">
        <v>371</v>
      </c>
      <c r="C52" s="379" t="s">
        <v>372</v>
      </c>
      <c r="D52" s="380"/>
      <c r="E52" s="380"/>
      <c r="F52" s="380"/>
      <c r="G52" s="381"/>
      <c r="H52" s="247" t="s">
        <v>362</v>
      </c>
      <c r="I52" s="376" t="s">
        <v>192</v>
      </c>
      <c r="J52" s="378"/>
      <c r="K52" s="249">
        <v>213</v>
      </c>
      <c r="L52" s="249">
        <v>2</v>
      </c>
      <c r="M52" s="285">
        <v>9</v>
      </c>
    </row>
    <row r="53" spans="1:13" s="98" customFormat="1" ht="20.25" customHeight="1">
      <c r="A53" s="282" t="s">
        <v>359</v>
      </c>
      <c r="B53" s="283" t="s">
        <v>426</v>
      </c>
      <c r="C53" s="379" t="s">
        <v>427</v>
      </c>
      <c r="D53" s="380"/>
      <c r="E53" s="380"/>
      <c r="F53" s="380"/>
      <c r="G53" s="381"/>
      <c r="H53" s="247" t="s">
        <v>362</v>
      </c>
      <c r="I53" s="376" t="s">
        <v>192</v>
      </c>
      <c r="J53" s="378"/>
      <c r="K53" s="249">
        <v>213</v>
      </c>
      <c r="L53" s="249">
        <v>2</v>
      </c>
      <c r="M53" s="285">
        <v>7</v>
      </c>
    </row>
    <row r="54" spans="1:13" s="98" customFormat="1" ht="20.25" customHeight="1">
      <c r="A54" s="282" t="s">
        <v>359</v>
      </c>
      <c r="B54" s="283" t="s">
        <v>385</v>
      </c>
      <c r="C54" s="379" t="s">
        <v>386</v>
      </c>
      <c r="D54" s="380"/>
      <c r="E54" s="380"/>
      <c r="F54" s="380"/>
      <c r="G54" s="381"/>
      <c r="H54" s="247" t="s">
        <v>362</v>
      </c>
      <c r="I54" s="376" t="s">
        <v>192</v>
      </c>
      <c r="J54" s="378"/>
      <c r="K54" s="435">
        <v>213</v>
      </c>
      <c r="L54" s="435">
        <v>2</v>
      </c>
      <c r="M54" s="374">
        <v>2</v>
      </c>
    </row>
    <row r="55" spans="1:13" s="98" customFormat="1" ht="20.25" customHeight="1">
      <c r="A55" s="282" t="s">
        <v>359</v>
      </c>
      <c r="B55" s="283" t="s">
        <v>387</v>
      </c>
      <c r="C55" s="379" t="s">
        <v>388</v>
      </c>
      <c r="D55" s="380"/>
      <c r="E55" s="380"/>
      <c r="F55" s="380"/>
      <c r="G55" s="381"/>
      <c r="H55" s="247" t="s">
        <v>362</v>
      </c>
      <c r="I55" s="376" t="s">
        <v>192</v>
      </c>
      <c r="J55" s="378"/>
      <c r="K55" s="436"/>
      <c r="L55" s="436"/>
      <c r="M55" s="375"/>
    </row>
    <row r="56" spans="1:13" s="98" customFormat="1" ht="20.25" customHeight="1">
      <c r="A56" s="282" t="s">
        <v>359</v>
      </c>
      <c r="B56" s="283" t="s">
        <v>447</v>
      </c>
      <c r="C56" s="379" t="s">
        <v>448</v>
      </c>
      <c r="D56" s="380"/>
      <c r="E56" s="380"/>
      <c r="F56" s="380"/>
      <c r="G56" s="381"/>
      <c r="H56" s="247" t="s">
        <v>362</v>
      </c>
      <c r="I56" s="376" t="s">
        <v>192</v>
      </c>
      <c r="J56" s="378"/>
      <c r="K56" s="249">
        <v>213</v>
      </c>
      <c r="L56" s="249">
        <v>2</v>
      </c>
      <c r="M56" s="285">
        <v>5</v>
      </c>
    </row>
    <row r="57" spans="1:13" s="98" customFormat="1" ht="20.25" customHeight="1">
      <c r="A57" s="282" t="s">
        <v>359</v>
      </c>
      <c r="B57" s="283" t="s">
        <v>449</v>
      </c>
      <c r="C57" s="379" t="s">
        <v>450</v>
      </c>
      <c r="D57" s="380"/>
      <c r="E57" s="380"/>
      <c r="F57" s="380"/>
      <c r="G57" s="381"/>
      <c r="H57" s="247" t="s">
        <v>362</v>
      </c>
      <c r="I57" s="376" t="s">
        <v>192</v>
      </c>
      <c r="J57" s="378"/>
      <c r="K57" s="249">
        <v>213</v>
      </c>
      <c r="L57" s="249">
        <v>1</v>
      </c>
      <c r="M57" s="285">
        <v>2</v>
      </c>
    </row>
    <row r="58" spans="1:13" ht="9" customHeight="1">
      <c r="A58" s="286"/>
      <c r="B58" s="286"/>
      <c r="C58" s="286"/>
      <c r="D58" s="287"/>
      <c r="E58" s="278"/>
      <c r="F58" s="276"/>
      <c r="G58" s="288"/>
      <c r="H58" s="288"/>
      <c r="I58" s="288"/>
      <c r="J58" s="288"/>
      <c r="K58" s="280"/>
      <c r="L58" s="280"/>
      <c r="M58" s="289"/>
    </row>
    <row r="59" spans="1:13" ht="18.75" customHeight="1">
      <c r="A59" s="274" t="s">
        <v>391</v>
      </c>
      <c r="B59" s="290"/>
      <c r="C59" s="290"/>
      <c r="D59" s="290"/>
      <c r="E59" s="290"/>
      <c r="F59" s="290"/>
      <c r="G59" s="290"/>
      <c r="H59" s="290"/>
      <c r="I59" s="290"/>
      <c r="K59" s="291"/>
    </row>
    <row r="60" spans="1:13" ht="15.75" customHeight="1">
      <c r="A60" s="367" t="s">
        <v>392</v>
      </c>
      <c r="B60" s="369" t="s">
        <v>393</v>
      </c>
      <c r="C60" s="371" t="s">
        <v>394</v>
      </c>
      <c r="D60" s="372"/>
      <c r="E60" s="373" t="s">
        <v>395</v>
      </c>
      <c r="F60" s="373"/>
      <c r="G60" s="291"/>
    </row>
    <row r="61" spans="1:13" ht="42.75">
      <c r="A61" s="368"/>
      <c r="B61" s="370"/>
      <c r="C61" s="292" t="s">
        <v>396</v>
      </c>
      <c r="D61" s="293" t="s">
        <v>397</v>
      </c>
      <c r="E61" s="226" t="s">
        <v>396</v>
      </c>
      <c r="F61" s="294" t="s">
        <v>397</v>
      </c>
    </row>
    <row r="62" spans="1:13">
      <c r="A62" s="295">
        <v>1</v>
      </c>
      <c r="B62" s="296">
        <v>2</v>
      </c>
      <c r="C62" s="296">
        <v>3</v>
      </c>
      <c r="D62" s="296">
        <v>4</v>
      </c>
      <c r="E62" s="296">
        <v>5</v>
      </c>
      <c r="F62" s="296">
        <v>6</v>
      </c>
      <c r="G62" s="291"/>
    </row>
    <row r="63" spans="1:13">
      <c r="A63" s="297" t="s">
        <v>398</v>
      </c>
      <c r="B63" s="298">
        <v>8</v>
      </c>
      <c r="C63" s="298">
        <v>8</v>
      </c>
      <c r="D63" s="298" t="s">
        <v>3</v>
      </c>
      <c r="E63" s="298">
        <v>7</v>
      </c>
      <c r="F63" s="298" t="s">
        <v>3</v>
      </c>
      <c r="G63" s="291"/>
    </row>
    <row r="64" spans="1:13">
      <c r="A64" s="299" t="s">
        <v>399</v>
      </c>
      <c r="B64" s="298">
        <v>2</v>
      </c>
      <c r="C64" s="298">
        <v>2</v>
      </c>
      <c r="D64" s="298" t="s">
        <v>3</v>
      </c>
      <c r="E64" s="298">
        <v>2</v>
      </c>
      <c r="F64" s="298" t="s">
        <v>3</v>
      </c>
      <c r="G64" s="291"/>
    </row>
    <row r="65" spans="1:11">
      <c r="A65" s="299" t="s">
        <v>400</v>
      </c>
      <c r="B65" s="298">
        <v>6</v>
      </c>
      <c r="C65" s="298">
        <v>6</v>
      </c>
      <c r="D65" s="298" t="s">
        <v>3</v>
      </c>
      <c r="E65" s="298">
        <v>5</v>
      </c>
      <c r="F65" s="298" t="s">
        <v>3</v>
      </c>
      <c r="G65" s="291"/>
    </row>
    <row r="66" spans="1:11">
      <c r="A66" s="297" t="s">
        <v>401</v>
      </c>
      <c r="B66" s="298">
        <v>63</v>
      </c>
      <c r="C66" s="298">
        <v>52</v>
      </c>
      <c r="D66" s="298" t="s">
        <v>3</v>
      </c>
      <c r="E66" s="298">
        <f>SUM(E67:E68)</f>
        <v>38</v>
      </c>
      <c r="F66" s="298" t="s">
        <v>3</v>
      </c>
      <c r="G66" s="291"/>
    </row>
    <row r="67" spans="1:11">
      <c r="A67" s="299" t="s">
        <v>399</v>
      </c>
      <c r="B67" s="300">
        <v>14</v>
      </c>
      <c r="C67" s="300">
        <v>12</v>
      </c>
      <c r="D67" s="298" t="s">
        <v>3</v>
      </c>
      <c r="E67" s="300">
        <v>9</v>
      </c>
      <c r="F67" s="298" t="s">
        <v>3</v>
      </c>
      <c r="G67" s="291"/>
    </row>
    <row r="68" spans="1:11">
      <c r="A68" s="299" t="s">
        <v>400</v>
      </c>
      <c r="B68" s="300">
        <v>49</v>
      </c>
      <c r="C68" s="300">
        <v>40</v>
      </c>
      <c r="D68" s="298" t="s">
        <v>3</v>
      </c>
      <c r="E68" s="300">
        <v>29</v>
      </c>
      <c r="F68" s="298" t="s">
        <v>3</v>
      </c>
      <c r="G68" s="291"/>
    </row>
    <row r="69" spans="1:11">
      <c r="A69" s="301" t="s">
        <v>2</v>
      </c>
      <c r="B69" s="302">
        <v>71</v>
      </c>
      <c r="C69" s="302">
        <v>60</v>
      </c>
      <c r="D69" s="303">
        <v>1</v>
      </c>
      <c r="E69" s="302">
        <f>E63+E66</f>
        <v>45</v>
      </c>
      <c r="F69" s="303">
        <v>0.8</v>
      </c>
      <c r="G69" s="291"/>
    </row>
    <row r="70" spans="1:11" ht="9" customHeight="1"/>
    <row r="71" spans="1:11">
      <c r="D71" s="308"/>
      <c r="E71" s="308"/>
      <c r="F71" s="308"/>
      <c r="G71" s="308"/>
      <c r="H71" s="308"/>
      <c r="I71" s="308"/>
      <c r="J71" s="308"/>
      <c r="K71" s="317" t="s">
        <v>4</v>
      </c>
    </row>
  </sheetData>
  <mergeCells count="123">
    <mergeCell ref="A7:M7"/>
    <mergeCell ref="A9:M9"/>
    <mergeCell ref="A11:M11"/>
    <mergeCell ref="A13:M13"/>
    <mergeCell ref="A14:M14"/>
    <mergeCell ref="A16:A17"/>
    <mergeCell ref="B16:D17"/>
    <mergeCell ref="E16:G16"/>
    <mergeCell ref="H16:J16"/>
    <mergeCell ref="K16:K17"/>
    <mergeCell ref="A22:A23"/>
    <mergeCell ref="B22:D23"/>
    <mergeCell ref="E22:G22"/>
    <mergeCell ref="H22:J22"/>
    <mergeCell ref="K22:K23"/>
    <mergeCell ref="L22:L23"/>
    <mergeCell ref="L16:M17"/>
    <mergeCell ref="F17:G17"/>
    <mergeCell ref="I17:J17"/>
    <mergeCell ref="B18:D18"/>
    <mergeCell ref="F18:G18"/>
    <mergeCell ref="I18:J18"/>
    <mergeCell ref="L18:M18"/>
    <mergeCell ref="M22:M23"/>
    <mergeCell ref="F23:G23"/>
    <mergeCell ref="I23:J23"/>
    <mergeCell ref="B24:D24"/>
    <mergeCell ref="F24:G24"/>
    <mergeCell ref="I24:J24"/>
    <mergeCell ref="B19:D19"/>
    <mergeCell ref="F19:G19"/>
    <mergeCell ref="I19:J19"/>
    <mergeCell ref="L19:M19"/>
    <mergeCell ref="L25:L29"/>
    <mergeCell ref="M25:M29"/>
    <mergeCell ref="I26:J26"/>
    <mergeCell ref="I27:J27"/>
    <mergeCell ref="I28:J28"/>
    <mergeCell ref="B29:D29"/>
    <mergeCell ref="I29:J29"/>
    <mergeCell ref="A25:A28"/>
    <mergeCell ref="B25:D28"/>
    <mergeCell ref="E25:E29"/>
    <mergeCell ref="F25:G29"/>
    <mergeCell ref="I25:J25"/>
    <mergeCell ref="K25:K29"/>
    <mergeCell ref="L30:L34"/>
    <mergeCell ref="M30:M34"/>
    <mergeCell ref="I31:J31"/>
    <mergeCell ref="I32:J32"/>
    <mergeCell ref="I33:J33"/>
    <mergeCell ref="B34:D34"/>
    <mergeCell ref="I34:J34"/>
    <mergeCell ref="A30:A33"/>
    <mergeCell ref="B30:D33"/>
    <mergeCell ref="E30:E34"/>
    <mergeCell ref="F30:G34"/>
    <mergeCell ref="I30:J30"/>
    <mergeCell ref="K30:K34"/>
    <mergeCell ref="A41:A42"/>
    <mergeCell ref="B41:B42"/>
    <mergeCell ref="C41:G42"/>
    <mergeCell ref="H41:J41"/>
    <mergeCell ref="K41:K42"/>
    <mergeCell ref="L41:L42"/>
    <mergeCell ref="L35:L38"/>
    <mergeCell ref="M35:M38"/>
    <mergeCell ref="I36:J36"/>
    <mergeCell ref="A37:A38"/>
    <mergeCell ref="B37:D38"/>
    <mergeCell ref="I37:J37"/>
    <mergeCell ref="I38:J38"/>
    <mergeCell ref="A35:A36"/>
    <mergeCell ref="B35:D36"/>
    <mergeCell ref="E35:E38"/>
    <mergeCell ref="F35:G38"/>
    <mergeCell ref="I35:J35"/>
    <mergeCell ref="K35:K38"/>
    <mergeCell ref="C45:G45"/>
    <mergeCell ref="I45:J45"/>
    <mergeCell ref="C46:G46"/>
    <mergeCell ref="I46:J46"/>
    <mergeCell ref="K46:K47"/>
    <mergeCell ref="L46:L47"/>
    <mergeCell ref="M41:M42"/>
    <mergeCell ref="I42:J42"/>
    <mergeCell ref="C43:G43"/>
    <mergeCell ref="I43:J43"/>
    <mergeCell ref="C44:G44"/>
    <mergeCell ref="I44:J44"/>
    <mergeCell ref="M46:M47"/>
    <mergeCell ref="C47:G47"/>
    <mergeCell ref="I47:J47"/>
    <mergeCell ref="C48:G48"/>
    <mergeCell ref="I48:J48"/>
    <mergeCell ref="K48:K49"/>
    <mergeCell ref="L48:L49"/>
    <mergeCell ref="M48:M49"/>
    <mergeCell ref="C49:G49"/>
    <mergeCell ref="I49:J49"/>
    <mergeCell ref="C53:G53"/>
    <mergeCell ref="I53:J53"/>
    <mergeCell ref="C54:G54"/>
    <mergeCell ref="I54:J54"/>
    <mergeCell ref="K54:K55"/>
    <mergeCell ref="L54:L55"/>
    <mergeCell ref="C50:G50"/>
    <mergeCell ref="I50:J50"/>
    <mergeCell ref="C51:G51"/>
    <mergeCell ref="I51:J51"/>
    <mergeCell ref="C52:G52"/>
    <mergeCell ref="I52:J52"/>
    <mergeCell ref="A60:A61"/>
    <mergeCell ref="B60:B61"/>
    <mergeCell ref="C60:D60"/>
    <mergeCell ref="E60:F60"/>
    <mergeCell ref="M54:M55"/>
    <mergeCell ref="C55:G55"/>
    <mergeCell ref="I55:J55"/>
    <mergeCell ref="C56:G56"/>
    <mergeCell ref="I56:J56"/>
    <mergeCell ref="C57:G57"/>
    <mergeCell ref="I57:J57"/>
  </mergeCells>
  <conditionalFormatting sqref="E58:J58 E39 E25 E30 E63:F65 H44:H57 C37:C38 E35:F36">
    <cfRule type="cellIs" dxfId="5" priority="1" operator="equal">
      <formula>"посещение по неотложной помощи"</formula>
    </cfRule>
  </conditionalFormatting>
  <pageMargins left="1.1811023622047245" right="0.59055118110236227" top="0.78740157480314965" bottom="0.59055118110236227" header="0.31496062992125984" footer="0.31496062992125984"/>
  <pageSetup paperSize="9" scale="4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73"/>
  <sheetViews>
    <sheetView topLeftCell="A41" zoomScale="75" zoomScaleNormal="75" workbookViewId="0">
      <selection activeCell="I85" sqref="I85"/>
    </sheetView>
  </sheetViews>
  <sheetFormatPr defaultColWidth="10.28515625" defaultRowHeight="15.75"/>
  <cols>
    <col min="1" max="1" width="17.42578125" style="4" customWidth="1"/>
    <col min="2" max="2" width="16.7109375" style="4" customWidth="1"/>
    <col min="3" max="3" width="15.42578125" style="4" customWidth="1"/>
    <col min="4" max="4" width="11.85546875" style="4" customWidth="1"/>
    <col min="5" max="5" width="14.7109375" style="4" customWidth="1"/>
    <col min="6" max="6" width="11.7109375" style="4" customWidth="1"/>
    <col min="7" max="7" width="15.85546875" style="4" customWidth="1"/>
    <col min="8" max="8" width="11" style="4" customWidth="1"/>
    <col min="9" max="9" width="15.42578125" style="4" customWidth="1"/>
    <col min="10" max="10" width="14.42578125" style="4" customWidth="1"/>
    <col min="11" max="11" width="18" style="4" customWidth="1"/>
    <col min="12" max="12" width="10.28515625" style="4" customWidth="1"/>
    <col min="13" max="13" width="15.28515625" style="4" customWidth="1"/>
    <col min="14" max="16384" width="10.28515625" style="4"/>
  </cols>
  <sheetData>
    <row r="1" spans="1:27" s="153" customFormat="1" ht="18">
      <c r="B1" s="4"/>
      <c r="I1" s="154"/>
      <c r="M1" s="155" t="s">
        <v>543</v>
      </c>
      <c r="N1" s="156"/>
    </row>
    <row r="2" spans="1:27" s="153" customFormat="1" ht="18">
      <c r="B2" s="4"/>
      <c r="I2" s="154"/>
      <c r="M2" s="157" t="s">
        <v>5</v>
      </c>
      <c r="N2" s="156"/>
    </row>
    <row r="3" spans="1:27" s="153" customFormat="1" ht="18">
      <c r="B3" s="4"/>
      <c r="I3" s="154"/>
      <c r="M3" s="9" t="s">
        <v>302</v>
      </c>
      <c r="N3" s="156"/>
    </row>
    <row r="4" spans="1:27" ht="18">
      <c r="K4" s="5"/>
      <c r="L4" s="5"/>
      <c r="M4" s="255" t="s">
        <v>540</v>
      </c>
    </row>
    <row r="5" spans="1:27" ht="18">
      <c r="K5" s="6"/>
      <c r="L5" s="6"/>
      <c r="M5" s="90" t="s">
        <v>0</v>
      </c>
    </row>
    <row r="6" spans="1:27" ht="18">
      <c r="A6" s="309"/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</row>
    <row r="7" spans="1:27" ht="46.5" customHeight="1">
      <c r="A7" s="447" t="s">
        <v>329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</row>
    <row r="8" spans="1:27" ht="3.75" customHeight="1"/>
    <row r="9" spans="1:27" ht="48" customHeight="1">
      <c r="A9" s="349" t="s">
        <v>451</v>
      </c>
      <c r="B9" s="349"/>
      <c r="C9" s="349"/>
      <c r="D9" s="349"/>
      <c r="E9" s="349"/>
      <c r="F9" s="349"/>
      <c r="G9" s="349"/>
      <c r="H9" s="349"/>
      <c r="I9" s="349"/>
      <c r="J9" s="349"/>
      <c r="K9" s="349"/>
      <c r="L9" s="349"/>
      <c r="M9" s="349"/>
    </row>
    <row r="10" spans="1:27" ht="4.5" customHeight="1"/>
    <row r="11" spans="1:27" ht="45" customHeight="1">
      <c r="A11" s="358" t="s">
        <v>161</v>
      </c>
      <c r="B11" s="358"/>
      <c r="C11" s="358"/>
      <c r="D11" s="358"/>
      <c r="E11" s="358"/>
      <c r="F11" s="358"/>
      <c r="G11" s="358"/>
      <c r="H11" s="358"/>
      <c r="I11" s="358"/>
      <c r="J11" s="358"/>
      <c r="K11" s="358"/>
      <c r="L11" s="358"/>
      <c r="M11" s="358"/>
    </row>
    <row r="13" spans="1:27" ht="32.25" customHeight="1">
      <c r="A13" s="448" t="s">
        <v>452</v>
      </c>
      <c r="B13" s="448"/>
      <c r="C13" s="448"/>
      <c r="D13" s="448"/>
      <c r="E13" s="448"/>
      <c r="F13" s="448"/>
      <c r="G13" s="448"/>
      <c r="H13" s="448"/>
      <c r="I13" s="448"/>
      <c r="J13" s="448"/>
      <c r="K13" s="448"/>
      <c r="L13" s="448"/>
      <c r="M13" s="448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0"/>
      <c r="Z13" s="310"/>
      <c r="AA13" s="310"/>
    </row>
    <row r="14" spans="1:27" ht="9" customHeight="1">
      <c r="A14" s="259"/>
      <c r="B14" s="260"/>
      <c r="C14" s="260"/>
      <c r="D14" s="260"/>
      <c r="E14" s="259"/>
      <c r="F14" s="259"/>
      <c r="G14" s="259"/>
      <c r="H14" s="259"/>
      <c r="I14" s="259"/>
      <c r="J14" s="259"/>
      <c r="K14" s="259"/>
      <c r="L14" s="260"/>
      <c r="M14" s="259"/>
    </row>
    <row r="15" spans="1:27" ht="43.5" customHeight="1">
      <c r="A15" s="386" t="s">
        <v>334</v>
      </c>
      <c r="B15" s="415" t="s">
        <v>335</v>
      </c>
      <c r="C15" s="416"/>
      <c r="D15" s="417"/>
      <c r="E15" s="444" t="s">
        <v>312</v>
      </c>
      <c r="F15" s="445"/>
      <c r="G15" s="446"/>
      <c r="H15" s="444" t="s">
        <v>311</v>
      </c>
      <c r="I15" s="445"/>
      <c r="J15" s="446"/>
      <c r="K15" s="386" t="s">
        <v>336</v>
      </c>
      <c r="L15" s="429" t="s">
        <v>337</v>
      </c>
      <c r="M15" s="430"/>
    </row>
    <row r="16" spans="1:27" ht="67.5" customHeight="1">
      <c r="A16" s="387"/>
      <c r="B16" s="418"/>
      <c r="C16" s="419"/>
      <c r="D16" s="420"/>
      <c r="E16" s="311" t="s">
        <v>243</v>
      </c>
      <c r="F16" s="437" t="s">
        <v>245</v>
      </c>
      <c r="G16" s="438"/>
      <c r="H16" s="312" t="s">
        <v>315</v>
      </c>
      <c r="I16" s="437" t="s">
        <v>1</v>
      </c>
      <c r="J16" s="438"/>
      <c r="K16" s="387"/>
      <c r="L16" s="431"/>
      <c r="M16" s="432"/>
    </row>
    <row r="17" spans="1:13" s="96" customFormat="1">
      <c r="A17" s="263">
        <v>1</v>
      </c>
      <c r="B17" s="390">
        <f>A17+1</f>
        <v>2</v>
      </c>
      <c r="C17" s="391"/>
      <c r="D17" s="392"/>
      <c r="E17" s="263">
        <f>B17+1</f>
        <v>3</v>
      </c>
      <c r="F17" s="390">
        <f>E17+1</f>
        <v>4</v>
      </c>
      <c r="G17" s="392"/>
      <c r="H17" s="264">
        <f>F17+1</f>
        <v>5</v>
      </c>
      <c r="I17" s="390">
        <f>H17+1</f>
        <v>6</v>
      </c>
      <c r="J17" s="392"/>
      <c r="K17" s="263">
        <f>I17+1</f>
        <v>7</v>
      </c>
      <c r="L17" s="390">
        <f>K17+1</f>
        <v>8</v>
      </c>
      <c r="M17" s="392"/>
    </row>
    <row r="18" spans="1:13" ht="46.5" customHeight="1">
      <c r="A18" s="265" t="s">
        <v>453</v>
      </c>
      <c r="B18" s="424" t="s">
        <v>454</v>
      </c>
      <c r="C18" s="425"/>
      <c r="D18" s="426"/>
      <c r="E18" s="265">
        <v>800</v>
      </c>
      <c r="F18" s="424" t="s">
        <v>340</v>
      </c>
      <c r="G18" s="426"/>
      <c r="H18" s="266" t="s">
        <v>341</v>
      </c>
      <c r="I18" s="424" t="s">
        <v>342</v>
      </c>
      <c r="J18" s="426"/>
      <c r="K18" s="267">
        <v>213</v>
      </c>
      <c r="L18" s="427">
        <v>20679</v>
      </c>
      <c r="M18" s="428"/>
    </row>
    <row r="19" spans="1:13" ht="9.75" customHeight="1">
      <c r="A19" s="268"/>
      <c r="B19" s="269"/>
      <c r="C19" s="269"/>
      <c r="D19" s="269"/>
      <c r="E19" s="268"/>
      <c r="F19" s="269"/>
      <c r="G19" s="269"/>
      <c r="H19" s="270"/>
      <c r="I19" s="268"/>
      <c r="J19" s="268"/>
      <c r="K19" s="271"/>
      <c r="L19" s="271"/>
      <c r="M19" s="272"/>
    </row>
    <row r="20" spans="1:13" ht="15.75" customHeight="1">
      <c r="A20" s="273" t="s">
        <v>343</v>
      </c>
      <c r="B20" s="274"/>
      <c r="C20" s="274"/>
      <c r="D20" s="274"/>
      <c r="E20" s="274"/>
      <c r="F20" s="274"/>
      <c r="G20" s="274"/>
      <c r="H20" s="274"/>
      <c r="I20" s="274"/>
      <c r="J20" s="274"/>
      <c r="K20" s="274"/>
      <c r="L20" s="274"/>
      <c r="M20" s="274"/>
    </row>
    <row r="21" spans="1:13" ht="36.75" customHeight="1">
      <c r="A21" s="386" t="s">
        <v>344</v>
      </c>
      <c r="B21" s="415" t="s">
        <v>345</v>
      </c>
      <c r="C21" s="416"/>
      <c r="D21" s="417"/>
      <c r="E21" s="444" t="s">
        <v>312</v>
      </c>
      <c r="F21" s="445"/>
      <c r="G21" s="446"/>
      <c r="H21" s="444" t="s">
        <v>311</v>
      </c>
      <c r="I21" s="445"/>
      <c r="J21" s="446"/>
      <c r="K21" s="386" t="s">
        <v>336</v>
      </c>
      <c r="L21" s="386" t="s">
        <v>346</v>
      </c>
      <c r="M21" s="386" t="s">
        <v>347</v>
      </c>
    </row>
    <row r="22" spans="1:13" ht="28.5" customHeight="1">
      <c r="A22" s="387"/>
      <c r="B22" s="418"/>
      <c r="C22" s="419"/>
      <c r="D22" s="420"/>
      <c r="E22" s="311" t="s">
        <v>243</v>
      </c>
      <c r="F22" s="437" t="s">
        <v>245</v>
      </c>
      <c r="G22" s="438"/>
      <c r="H22" s="312" t="s">
        <v>315</v>
      </c>
      <c r="I22" s="437" t="s">
        <v>1</v>
      </c>
      <c r="J22" s="438"/>
      <c r="K22" s="387"/>
      <c r="L22" s="387"/>
      <c r="M22" s="387"/>
    </row>
    <row r="23" spans="1:13">
      <c r="A23" s="263">
        <v>1</v>
      </c>
      <c r="B23" s="412">
        <f>A23+1</f>
        <v>2</v>
      </c>
      <c r="C23" s="413"/>
      <c r="D23" s="414"/>
      <c r="E23" s="275">
        <f>B23+1</f>
        <v>3</v>
      </c>
      <c r="F23" s="390">
        <f>E23+1</f>
        <v>4</v>
      </c>
      <c r="G23" s="392"/>
      <c r="H23" s="264">
        <f>F23+1</f>
        <v>5</v>
      </c>
      <c r="I23" s="390">
        <f>H23+1</f>
        <v>6</v>
      </c>
      <c r="J23" s="392"/>
      <c r="K23" s="263">
        <f>I23+1</f>
        <v>7</v>
      </c>
      <c r="L23" s="263">
        <f>K23+1</f>
        <v>8</v>
      </c>
      <c r="M23" s="263">
        <f>L23+1</f>
        <v>9</v>
      </c>
    </row>
    <row r="24" spans="1:13" s="98" customFormat="1" ht="33" customHeight="1">
      <c r="A24" s="400" t="s">
        <v>348</v>
      </c>
      <c r="B24" s="403" t="s">
        <v>349</v>
      </c>
      <c r="C24" s="404"/>
      <c r="D24" s="405"/>
      <c r="E24" s="400">
        <v>801</v>
      </c>
      <c r="F24" s="403" t="s">
        <v>350</v>
      </c>
      <c r="G24" s="405"/>
      <c r="H24" s="247">
        <v>104</v>
      </c>
      <c r="I24" s="379" t="s">
        <v>342</v>
      </c>
      <c r="J24" s="381"/>
      <c r="K24" s="382">
        <v>213</v>
      </c>
      <c r="L24" s="382">
        <v>1</v>
      </c>
      <c r="M24" s="397">
        <v>1</v>
      </c>
    </row>
    <row r="25" spans="1:13" s="98" customFormat="1" ht="30" customHeight="1">
      <c r="A25" s="401"/>
      <c r="B25" s="406"/>
      <c r="C25" s="407"/>
      <c r="D25" s="408"/>
      <c r="E25" s="401"/>
      <c r="F25" s="406"/>
      <c r="G25" s="408"/>
      <c r="H25" s="247">
        <v>32</v>
      </c>
      <c r="I25" s="379" t="s">
        <v>351</v>
      </c>
      <c r="J25" s="381"/>
      <c r="K25" s="384"/>
      <c r="L25" s="384"/>
      <c r="M25" s="398"/>
    </row>
    <row r="26" spans="1:13" s="98" customFormat="1" ht="17.25" customHeight="1">
      <c r="A26" s="401"/>
      <c r="B26" s="406"/>
      <c r="C26" s="407"/>
      <c r="D26" s="408"/>
      <c r="E26" s="401"/>
      <c r="F26" s="406"/>
      <c r="G26" s="408"/>
      <c r="H26" s="247">
        <v>87</v>
      </c>
      <c r="I26" s="283" t="s">
        <v>352</v>
      </c>
      <c r="J26" s="315"/>
      <c r="K26" s="384"/>
      <c r="L26" s="384"/>
      <c r="M26" s="398"/>
    </row>
    <row r="27" spans="1:13" s="98" customFormat="1" ht="15.75" customHeight="1">
      <c r="A27" s="402"/>
      <c r="B27" s="409"/>
      <c r="C27" s="410"/>
      <c r="D27" s="411"/>
      <c r="E27" s="402"/>
      <c r="F27" s="409"/>
      <c r="G27" s="411"/>
      <c r="H27" s="247">
        <v>62</v>
      </c>
      <c r="I27" s="283" t="s">
        <v>353</v>
      </c>
      <c r="J27" s="315"/>
      <c r="K27" s="383"/>
      <c r="L27" s="383"/>
      <c r="M27" s="399"/>
    </row>
    <row r="28" spans="1:13" s="98" customFormat="1" ht="36.75" customHeight="1">
      <c r="A28" s="400" t="s">
        <v>354</v>
      </c>
      <c r="B28" s="403" t="s">
        <v>355</v>
      </c>
      <c r="C28" s="404"/>
      <c r="D28" s="405"/>
      <c r="E28" s="400">
        <v>803</v>
      </c>
      <c r="F28" s="403" t="s">
        <v>356</v>
      </c>
      <c r="G28" s="405"/>
      <c r="H28" s="247">
        <v>104</v>
      </c>
      <c r="I28" s="379" t="s">
        <v>342</v>
      </c>
      <c r="J28" s="381"/>
      <c r="K28" s="382">
        <v>213</v>
      </c>
      <c r="L28" s="382">
        <v>2</v>
      </c>
      <c r="M28" s="397">
        <v>4</v>
      </c>
    </row>
    <row r="29" spans="1:13" s="98" customFormat="1" ht="31.5" customHeight="1">
      <c r="A29" s="401"/>
      <c r="B29" s="406"/>
      <c r="C29" s="407"/>
      <c r="D29" s="408"/>
      <c r="E29" s="401"/>
      <c r="F29" s="406"/>
      <c r="G29" s="408"/>
      <c r="H29" s="247">
        <v>32</v>
      </c>
      <c r="I29" s="379" t="s">
        <v>351</v>
      </c>
      <c r="J29" s="381"/>
      <c r="K29" s="384"/>
      <c r="L29" s="384"/>
      <c r="M29" s="398"/>
    </row>
    <row r="30" spans="1:13" s="98" customFormat="1" ht="15.75" customHeight="1">
      <c r="A30" s="401"/>
      <c r="B30" s="406"/>
      <c r="C30" s="407"/>
      <c r="D30" s="408"/>
      <c r="E30" s="401"/>
      <c r="F30" s="406"/>
      <c r="G30" s="408"/>
      <c r="H30" s="247">
        <v>87</v>
      </c>
      <c r="I30" s="283" t="s">
        <v>352</v>
      </c>
      <c r="J30" s="315"/>
      <c r="K30" s="384"/>
      <c r="L30" s="384"/>
      <c r="M30" s="398"/>
    </row>
    <row r="31" spans="1:13" s="98" customFormat="1" ht="15.75" customHeight="1">
      <c r="A31" s="402"/>
      <c r="B31" s="409"/>
      <c r="C31" s="410"/>
      <c r="D31" s="411"/>
      <c r="E31" s="402"/>
      <c r="F31" s="409"/>
      <c r="G31" s="411"/>
      <c r="H31" s="247">
        <v>62</v>
      </c>
      <c r="I31" s="283" t="s">
        <v>353</v>
      </c>
      <c r="J31" s="315"/>
      <c r="K31" s="383"/>
      <c r="L31" s="383"/>
      <c r="M31" s="399"/>
    </row>
    <row r="32" spans="1:13" s="98" customFormat="1">
      <c r="A32" s="443" t="s">
        <v>407</v>
      </c>
      <c r="B32" s="442" t="s">
        <v>408</v>
      </c>
      <c r="C32" s="442"/>
      <c r="D32" s="442"/>
      <c r="E32" s="400" t="s">
        <v>409</v>
      </c>
      <c r="F32" s="403" t="s">
        <v>410</v>
      </c>
      <c r="G32" s="405"/>
      <c r="H32" s="282">
        <v>52</v>
      </c>
      <c r="I32" s="442" t="s">
        <v>411</v>
      </c>
      <c r="J32" s="442"/>
      <c r="K32" s="382">
        <v>213</v>
      </c>
      <c r="L32" s="382">
        <v>1</v>
      </c>
      <c r="M32" s="397">
        <v>1</v>
      </c>
    </row>
    <row r="33" spans="1:13" s="98" customFormat="1">
      <c r="A33" s="443"/>
      <c r="B33" s="442"/>
      <c r="C33" s="442"/>
      <c r="D33" s="442"/>
      <c r="E33" s="401"/>
      <c r="F33" s="406"/>
      <c r="G33" s="408"/>
      <c r="H33" s="282"/>
      <c r="I33" s="442"/>
      <c r="J33" s="442"/>
      <c r="K33" s="384"/>
      <c r="L33" s="384"/>
      <c r="M33" s="398"/>
    </row>
    <row r="34" spans="1:13" s="98" customFormat="1">
      <c r="A34" s="443" t="s">
        <v>412</v>
      </c>
      <c r="B34" s="442" t="s">
        <v>413</v>
      </c>
      <c r="C34" s="442"/>
      <c r="D34" s="442"/>
      <c r="E34" s="401"/>
      <c r="F34" s="406"/>
      <c r="G34" s="408"/>
      <c r="H34" s="282">
        <v>52</v>
      </c>
      <c r="I34" s="442" t="s">
        <v>411</v>
      </c>
      <c r="J34" s="442"/>
      <c r="K34" s="384"/>
      <c r="L34" s="384"/>
      <c r="M34" s="398"/>
    </row>
    <row r="35" spans="1:13" s="98" customFormat="1">
      <c r="A35" s="443"/>
      <c r="B35" s="442"/>
      <c r="C35" s="442"/>
      <c r="D35" s="442"/>
      <c r="E35" s="402"/>
      <c r="F35" s="409"/>
      <c r="G35" s="411"/>
      <c r="H35" s="282"/>
      <c r="I35" s="442"/>
      <c r="J35" s="442"/>
      <c r="K35" s="383"/>
      <c r="L35" s="383"/>
      <c r="M35" s="399"/>
    </row>
    <row r="36" spans="1:13" s="98" customFormat="1" ht="8.25" customHeight="1">
      <c r="A36" s="276"/>
      <c r="B36" s="277"/>
      <c r="C36" s="277"/>
      <c r="D36" s="277"/>
      <c r="E36" s="276"/>
      <c r="F36" s="277"/>
      <c r="G36" s="277"/>
      <c r="H36" s="276"/>
      <c r="I36" s="313"/>
      <c r="J36" s="313"/>
      <c r="K36" s="280"/>
      <c r="L36" s="280"/>
      <c r="M36" s="281"/>
    </row>
    <row r="37" spans="1:13" s="98" customFormat="1">
      <c r="A37" s="274" t="s">
        <v>357</v>
      </c>
      <c r="B37" s="274"/>
      <c r="C37" s="274"/>
      <c r="D37" s="274"/>
      <c r="E37" s="274"/>
      <c r="F37" s="274"/>
      <c r="G37" s="274"/>
      <c r="H37" s="274"/>
      <c r="I37" s="274"/>
      <c r="J37" s="274"/>
      <c r="K37" s="274"/>
      <c r="L37" s="274"/>
      <c r="M37" s="274"/>
    </row>
    <row r="38" spans="1:13" s="98" customFormat="1" ht="54.75" customHeight="1">
      <c r="A38" s="386" t="s">
        <v>358</v>
      </c>
      <c r="B38" s="393" t="s">
        <v>344</v>
      </c>
      <c r="C38" s="393" t="s">
        <v>345</v>
      </c>
      <c r="D38" s="393"/>
      <c r="E38" s="393"/>
      <c r="F38" s="393"/>
      <c r="G38" s="393"/>
      <c r="H38" s="439" t="s">
        <v>238</v>
      </c>
      <c r="I38" s="440"/>
      <c r="J38" s="441"/>
      <c r="K38" s="386" t="s">
        <v>336</v>
      </c>
      <c r="L38" s="386" t="s">
        <v>346</v>
      </c>
      <c r="M38" s="386" t="s">
        <v>347</v>
      </c>
    </row>
    <row r="39" spans="1:13" s="98" customFormat="1" ht="40.5" customHeight="1">
      <c r="A39" s="387"/>
      <c r="B39" s="393"/>
      <c r="C39" s="393"/>
      <c r="D39" s="393"/>
      <c r="E39" s="393"/>
      <c r="F39" s="393"/>
      <c r="G39" s="393"/>
      <c r="H39" s="311" t="s">
        <v>243</v>
      </c>
      <c r="I39" s="437" t="s">
        <v>245</v>
      </c>
      <c r="J39" s="438"/>
      <c r="K39" s="387"/>
      <c r="L39" s="387"/>
      <c r="M39" s="387"/>
    </row>
    <row r="40" spans="1:13" s="98" customFormat="1">
      <c r="A40" s="263">
        <v>1</v>
      </c>
      <c r="B40" s="263">
        <f>A40+1</f>
        <v>2</v>
      </c>
      <c r="C40" s="390">
        <f>B40+1</f>
        <v>3</v>
      </c>
      <c r="D40" s="391"/>
      <c r="E40" s="391"/>
      <c r="F40" s="391"/>
      <c r="G40" s="392"/>
      <c r="H40" s="264">
        <f>C40+1</f>
        <v>4</v>
      </c>
      <c r="I40" s="390">
        <f>H40+1</f>
        <v>5</v>
      </c>
      <c r="J40" s="392"/>
      <c r="K40" s="263">
        <f>I40+1</f>
        <v>6</v>
      </c>
      <c r="L40" s="263">
        <f>K40+1</f>
        <v>7</v>
      </c>
      <c r="M40" s="263">
        <f>L40+1</f>
        <v>8</v>
      </c>
    </row>
    <row r="41" spans="1:13" s="98" customFormat="1" ht="20.25" customHeight="1">
      <c r="A41" s="282" t="s">
        <v>359</v>
      </c>
      <c r="B41" s="283" t="s">
        <v>414</v>
      </c>
      <c r="C41" s="379" t="s">
        <v>415</v>
      </c>
      <c r="D41" s="380"/>
      <c r="E41" s="380"/>
      <c r="F41" s="380"/>
      <c r="G41" s="381"/>
      <c r="H41" s="247" t="s">
        <v>362</v>
      </c>
      <c r="I41" s="376" t="s">
        <v>192</v>
      </c>
      <c r="J41" s="378"/>
      <c r="K41" s="249">
        <v>213</v>
      </c>
      <c r="L41" s="249">
        <v>2</v>
      </c>
      <c r="M41" s="285">
        <v>1</v>
      </c>
    </row>
    <row r="42" spans="1:13" s="98" customFormat="1" ht="20.25" customHeight="1">
      <c r="A42" s="282" t="s">
        <v>359</v>
      </c>
      <c r="B42" s="283" t="s">
        <v>416</v>
      </c>
      <c r="C42" s="379" t="s">
        <v>417</v>
      </c>
      <c r="D42" s="380"/>
      <c r="E42" s="380"/>
      <c r="F42" s="380"/>
      <c r="G42" s="381"/>
      <c r="H42" s="247" t="s">
        <v>362</v>
      </c>
      <c r="I42" s="376" t="s">
        <v>192</v>
      </c>
      <c r="J42" s="378"/>
      <c r="K42" s="249">
        <v>213</v>
      </c>
      <c r="L42" s="249">
        <v>2</v>
      </c>
      <c r="M42" s="285">
        <v>1</v>
      </c>
    </row>
    <row r="43" spans="1:13" s="98" customFormat="1" ht="33" customHeight="1">
      <c r="A43" s="282" t="s">
        <v>359</v>
      </c>
      <c r="B43" s="283" t="s">
        <v>360</v>
      </c>
      <c r="C43" s="379" t="s">
        <v>361</v>
      </c>
      <c r="D43" s="380"/>
      <c r="E43" s="380"/>
      <c r="F43" s="380"/>
      <c r="G43" s="381"/>
      <c r="H43" s="247" t="s">
        <v>362</v>
      </c>
      <c r="I43" s="376" t="s">
        <v>192</v>
      </c>
      <c r="J43" s="378"/>
      <c r="K43" s="249">
        <v>213</v>
      </c>
      <c r="L43" s="249">
        <v>2</v>
      </c>
      <c r="M43" s="285">
        <v>1.2</v>
      </c>
    </row>
    <row r="44" spans="1:13" s="98" customFormat="1" ht="32.25" customHeight="1">
      <c r="A44" s="282" t="s">
        <v>359</v>
      </c>
      <c r="B44" s="283" t="s">
        <v>363</v>
      </c>
      <c r="C44" s="379" t="s">
        <v>364</v>
      </c>
      <c r="D44" s="380"/>
      <c r="E44" s="380"/>
      <c r="F44" s="380"/>
      <c r="G44" s="381"/>
      <c r="H44" s="247" t="s">
        <v>362</v>
      </c>
      <c r="I44" s="376" t="s">
        <v>192</v>
      </c>
      <c r="J44" s="378"/>
      <c r="K44" s="249">
        <v>213</v>
      </c>
      <c r="L44" s="249">
        <v>2</v>
      </c>
      <c r="M44" s="285">
        <v>10.8</v>
      </c>
    </row>
    <row r="45" spans="1:13" s="98" customFormat="1" ht="20.25" customHeight="1">
      <c r="A45" s="282" t="s">
        <v>359</v>
      </c>
      <c r="B45" s="283" t="s">
        <v>365</v>
      </c>
      <c r="C45" s="379" t="s">
        <v>366</v>
      </c>
      <c r="D45" s="380"/>
      <c r="E45" s="380"/>
      <c r="F45" s="380"/>
      <c r="G45" s="381"/>
      <c r="H45" s="247" t="s">
        <v>362</v>
      </c>
      <c r="I45" s="376" t="s">
        <v>192</v>
      </c>
      <c r="J45" s="378"/>
      <c r="K45" s="249">
        <v>213</v>
      </c>
      <c r="L45" s="249">
        <v>2</v>
      </c>
      <c r="M45" s="285">
        <v>9.6</v>
      </c>
    </row>
    <row r="46" spans="1:13" s="98" customFormat="1" ht="20.25" customHeight="1">
      <c r="A46" s="282" t="s">
        <v>359</v>
      </c>
      <c r="B46" s="283" t="s">
        <v>367</v>
      </c>
      <c r="C46" s="379" t="s">
        <v>368</v>
      </c>
      <c r="D46" s="380"/>
      <c r="E46" s="380"/>
      <c r="F46" s="380"/>
      <c r="G46" s="381"/>
      <c r="H46" s="247" t="s">
        <v>362</v>
      </c>
      <c r="I46" s="376" t="s">
        <v>192</v>
      </c>
      <c r="J46" s="378"/>
      <c r="K46" s="435">
        <v>213</v>
      </c>
      <c r="L46" s="435">
        <v>2</v>
      </c>
      <c r="M46" s="374">
        <v>9</v>
      </c>
    </row>
    <row r="47" spans="1:13" s="98" customFormat="1" ht="20.25" customHeight="1">
      <c r="A47" s="282" t="s">
        <v>359</v>
      </c>
      <c r="B47" s="283" t="s">
        <v>369</v>
      </c>
      <c r="C47" s="379" t="s">
        <v>370</v>
      </c>
      <c r="D47" s="380"/>
      <c r="E47" s="380"/>
      <c r="F47" s="380"/>
      <c r="G47" s="381"/>
      <c r="H47" s="247" t="s">
        <v>362</v>
      </c>
      <c r="I47" s="376" t="s">
        <v>192</v>
      </c>
      <c r="J47" s="378"/>
      <c r="K47" s="436"/>
      <c r="L47" s="436"/>
      <c r="M47" s="375"/>
    </row>
    <row r="48" spans="1:13" s="98" customFormat="1" ht="20.25" customHeight="1">
      <c r="A48" s="282" t="s">
        <v>359</v>
      </c>
      <c r="B48" s="283" t="s">
        <v>371</v>
      </c>
      <c r="C48" s="379" t="s">
        <v>372</v>
      </c>
      <c r="D48" s="380"/>
      <c r="E48" s="380"/>
      <c r="F48" s="380"/>
      <c r="G48" s="381"/>
      <c r="H48" s="247" t="s">
        <v>362</v>
      </c>
      <c r="I48" s="376" t="s">
        <v>192</v>
      </c>
      <c r="J48" s="378"/>
      <c r="K48" s="249">
        <v>213</v>
      </c>
      <c r="L48" s="249">
        <v>2</v>
      </c>
      <c r="M48" s="316">
        <v>9</v>
      </c>
    </row>
    <row r="49" spans="1:13" s="98" customFormat="1" ht="20.25" customHeight="1">
      <c r="A49" s="282" t="s">
        <v>359</v>
      </c>
      <c r="B49" s="283" t="s">
        <v>373</v>
      </c>
      <c r="C49" s="379" t="s">
        <v>374</v>
      </c>
      <c r="D49" s="380"/>
      <c r="E49" s="380"/>
      <c r="F49" s="380"/>
      <c r="G49" s="381"/>
      <c r="H49" s="247" t="s">
        <v>362</v>
      </c>
      <c r="I49" s="376" t="s">
        <v>192</v>
      </c>
      <c r="J49" s="378"/>
      <c r="K49" s="435">
        <v>213</v>
      </c>
      <c r="L49" s="435">
        <v>2</v>
      </c>
      <c r="M49" s="374">
        <v>5</v>
      </c>
    </row>
    <row r="50" spans="1:13" s="98" customFormat="1" ht="20.25" customHeight="1">
      <c r="A50" s="282" t="s">
        <v>359</v>
      </c>
      <c r="B50" s="283" t="s">
        <v>375</v>
      </c>
      <c r="C50" s="379" t="s">
        <v>376</v>
      </c>
      <c r="D50" s="380"/>
      <c r="E50" s="380"/>
      <c r="F50" s="380"/>
      <c r="G50" s="381"/>
      <c r="H50" s="247" t="s">
        <v>362</v>
      </c>
      <c r="I50" s="376" t="s">
        <v>192</v>
      </c>
      <c r="J50" s="378"/>
      <c r="K50" s="450"/>
      <c r="L50" s="450"/>
      <c r="M50" s="385"/>
    </row>
    <row r="51" spans="1:13" s="98" customFormat="1" ht="20.25" customHeight="1">
      <c r="A51" s="282" t="s">
        <v>359</v>
      </c>
      <c r="B51" s="283" t="s">
        <v>377</v>
      </c>
      <c r="C51" s="379" t="s">
        <v>378</v>
      </c>
      <c r="D51" s="380"/>
      <c r="E51" s="380"/>
      <c r="F51" s="380"/>
      <c r="G51" s="381"/>
      <c r="H51" s="247" t="s">
        <v>362</v>
      </c>
      <c r="I51" s="376" t="s">
        <v>192</v>
      </c>
      <c r="J51" s="378"/>
      <c r="K51" s="436"/>
      <c r="L51" s="436"/>
      <c r="M51" s="375"/>
    </row>
    <row r="52" spans="1:13" s="98" customFormat="1" ht="20.25" customHeight="1">
      <c r="A52" s="282" t="s">
        <v>359</v>
      </c>
      <c r="B52" s="283" t="s">
        <v>383</v>
      </c>
      <c r="C52" s="379" t="s">
        <v>384</v>
      </c>
      <c r="D52" s="380"/>
      <c r="E52" s="380"/>
      <c r="F52" s="380"/>
      <c r="G52" s="381"/>
      <c r="H52" s="247" t="s">
        <v>362</v>
      </c>
      <c r="I52" s="376" t="s">
        <v>192</v>
      </c>
      <c r="J52" s="378"/>
      <c r="K52" s="249">
        <v>213</v>
      </c>
      <c r="L52" s="249">
        <v>2</v>
      </c>
      <c r="M52" s="316">
        <v>7</v>
      </c>
    </row>
    <row r="53" spans="1:13" s="98" customFormat="1" ht="20.25" customHeight="1">
      <c r="A53" s="282" t="s">
        <v>359</v>
      </c>
      <c r="B53" s="283" t="s">
        <v>379</v>
      </c>
      <c r="C53" s="379" t="s">
        <v>380</v>
      </c>
      <c r="D53" s="380"/>
      <c r="E53" s="380"/>
      <c r="F53" s="380"/>
      <c r="G53" s="381"/>
      <c r="H53" s="247" t="s">
        <v>362</v>
      </c>
      <c r="I53" s="376" t="s">
        <v>192</v>
      </c>
      <c r="J53" s="378"/>
      <c r="K53" s="435">
        <v>213</v>
      </c>
      <c r="L53" s="435">
        <v>2</v>
      </c>
      <c r="M53" s="374">
        <v>5</v>
      </c>
    </row>
    <row r="54" spans="1:13" s="98" customFormat="1" ht="20.25" customHeight="1">
      <c r="A54" s="282" t="s">
        <v>359</v>
      </c>
      <c r="B54" s="283" t="s">
        <v>381</v>
      </c>
      <c r="C54" s="379" t="s">
        <v>382</v>
      </c>
      <c r="D54" s="380"/>
      <c r="E54" s="380"/>
      <c r="F54" s="380"/>
      <c r="G54" s="381"/>
      <c r="H54" s="247" t="s">
        <v>362</v>
      </c>
      <c r="I54" s="376" t="s">
        <v>192</v>
      </c>
      <c r="J54" s="378"/>
      <c r="K54" s="436"/>
      <c r="L54" s="436"/>
      <c r="M54" s="375"/>
    </row>
    <row r="55" spans="1:13" s="98" customFormat="1" ht="20.25" customHeight="1">
      <c r="A55" s="282" t="s">
        <v>359</v>
      </c>
      <c r="B55" s="283" t="s">
        <v>385</v>
      </c>
      <c r="C55" s="379" t="s">
        <v>386</v>
      </c>
      <c r="D55" s="380"/>
      <c r="E55" s="380"/>
      <c r="F55" s="380"/>
      <c r="G55" s="381"/>
      <c r="H55" s="247" t="s">
        <v>362</v>
      </c>
      <c r="I55" s="376" t="s">
        <v>192</v>
      </c>
      <c r="J55" s="378"/>
      <c r="K55" s="435">
        <v>213</v>
      </c>
      <c r="L55" s="435">
        <v>2</v>
      </c>
      <c r="M55" s="374">
        <v>3</v>
      </c>
    </row>
    <row r="56" spans="1:13" s="98" customFormat="1" ht="20.25" customHeight="1">
      <c r="A56" s="282" t="s">
        <v>359</v>
      </c>
      <c r="B56" s="283" t="s">
        <v>387</v>
      </c>
      <c r="C56" s="379" t="s">
        <v>388</v>
      </c>
      <c r="D56" s="380"/>
      <c r="E56" s="380"/>
      <c r="F56" s="380"/>
      <c r="G56" s="381"/>
      <c r="H56" s="247" t="s">
        <v>362</v>
      </c>
      <c r="I56" s="376" t="s">
        <v>192</v>
      </c>
      <c r="J56" s="378"/>
      <c r="K56" s="436"/>
      <c r="L56" s="436"/>
      <c r="M56" s="375"/>
    </row>
    <row r="57" spans="1:13" s="98" customFormat="1" ht="20.25" customHeight="1">
      <c r="A57" s="282" t="s">
        <v>359</v>
      </c>
      <c r="B57" s="283" t="s">
        <v>449</v>
      </c>
      <c r="C57" s="379" t="s">
        <v>450</v>
      </c>
      <c r="D57" s="380"/>
      <c r="E57" s="380"/>
      <c r="F57" s="380"/>
      <c r="G57" s="381"/>
      <c r="H57" s="247" t="s">
        <v>362</v>
      </c>
      <c r="I57" s="376" t="s">
        <v>192</v>
      </c>
      <c r="J57" s="378"/>
      <c r="K57" s="249">
        <v>213</v>
      </c>
      <c r="L57" s="249">
        <v>2</v>
      </c>
      <c r="M57" s="316">
        <v>0.2</v>
      </c>
    </row>
    <row r="58" spans="1:13" s="98" customFormat="1" ht="20.25" customHeight="1">
      <c r="A58" s="282" t="s">
        <v>359</v>
      </c>
      <c r="B58" s="283" t="s">
        <v>389</v>
      </c>
      <c r="C58" s="379" t="s">
        <v>390</v>
      </c>
      <c r="D58" s="380"/>
      <c r="E58" s="380"/>
      <c r="F58" s="380"/>
      <c r="G58" s="381"/>
      <c r="H58" s="247" t="s">
        <v>362</v>
      </c>
      <c r="I58" s="376" t="s">
        <v>192</v>
      </c>
      <c r="J58" s="378"/>
      <c r="K58" s="249">
        <v>213</v>
      </c>
      <c r="L58" s="249">
        <v>1</v>
      </c>
      <c r="M58" s="285">
        <v>2</v>
      </c>
    </row>
    <row r="59" spans="1:13" ht="9" customHeight="1">
      <c r="A59" s="286"/>
      <c r="B59" s="286"/>
      <c r="C59" s="286"/>
      <c r="D59" s="287"/>
      <c r="E59" s="278"/>
      <c r="F59" s="276"/>
      <c r="G59" s="288"/>
      <c r="H59" s="288"/>
      <c r="I59" s="288"/>
      <c r="J59" s="288"/>
      <c r="K59" s="280"/>
      <c r="L59" s="280"/>
      <c r="M59" s="289"/>
    </row>
    <row r="60" spans="1:13" ht="18.75" customHeight="1">
      <c r="A60" s="274" t="s">
        <v>391</v>
      </c>
      <c r="B60" s="290"/>
      <c r="C60" s="290"/>
      <c r="D60" s="290"/>
      <c r="E60" s="290"/>
      <c r="F60" s="290"/>
      <c r="G60" s="290"/>
      <c r="H60" s="290"/>
      <c r="I60" s="290"/>
      <c r="K60" s="291"/>
    </row>
    <row r="61" spans="1:13" ht="15.75" customHeight="1">
      <c r="A61" s="367" t="s">
        <v>392</v>
      </c>
      <c r="B61" s="369" t="s">
        <v>393</v>
      </c>
      <c r="C61" s="371" t="s">
        <v>394</v>
      </c>
      <c r="D61" s="372"/>
      <c r="E61" s="371" t="s">
        <v>395</v>
      </c>
      <c r="F61" s="372"/>
      <c r="G61" s="291"/>
    </row>
    <row r="62" spans="1:13" ht="42.75">
      <c r="A62" s="368"/>
      <c r="B62" s="370"/>
      <c r="C62" s="292" t="s">
        <v>396</v>
      </c>
      <c r="D62" s="293" t="s">
        <v>397</v>
      </c>
      <c r="E62" s="226" t="s">
        <v>396</v>
      </c>
      <c r="F62" s="294" t="s">
        <v>397</v>
      </c>
    </row>
    <row r="63" spans="1:13">
      <c r="A63" s="295">
        <v>1</v>
      </c>
      <c r="B63" s="296">
        <v>2</v>
      </c>
      <c r="C63" s="296">
        <v>3</v>
      </c>
      <c r="D63" s="296">
        <v>4</v>
      </c>
      <c r="E63" s="296">
        <v>5</v>
      </c>
      <c r="F63" s="296">
        <v>6</v>
      </c>
      <c r="G63" s="291"/>
    </row>
    <row r="64" spans="1:13">
      <c r="A64" s="297" t="s">
        <v>398</v>
      </c>
      <c r="B64" s="298">
        <v>6</v>
      </c>
      <c r="C64" s="298">
        <v>6</v>
      </c>
      <c r="D64" s="298" t="s">
        <v>3</v>
      </c>
      <c r="E64" s="298">
        <v>5</v>
      </c>
      <c r="F64" s="298" t="s">
        <v>3</v>
      </c>
      <c r="G64" s="291"/>
    </row>
    <row r="65" spans="1:12">
      <c r="A65" s="299" t="s">
        <v>399</v>
      </c>
      <c r="B65" s="298">
        <v>2</v>
      </c>
      <c r="C65" s="298">
        <v>2</v>
      </c>
      <c r="D65" s="298" t="s">
        <v>3</v>
      </c>
      <c r="E65" s="298">
        <v>2</v>
      </c>
      <c r="F65" s="298" t="s">
        <v>3</v>
      </c>
      <c r="G65" s="291"/>
    </row>
    <row r="66" spans="1:12">
      <c r="A66" s="299" t="s">
        <v>400</v>
      </c>
      <c r="B66" s="298">
        <v>4</v>
      </c>
      <c r="C66" s="298">
        <v>4</v>
      </c>
      <c r="D66" s="298" t="s">
        <v>3</v>
      </c>
      <c r="E66" s="298">
        <v>3</v>
      </c>
      <c r="F66" s="298" t="s">
        <v>3</v>
      </c>
      <c r="G66" s="291"/>
    </row>
    <row r="67" spans="1:12">
      <c r="A67" s="297" t="s">
        <v>401</v>
      </c>
      <c r="B67" s="298">
        <v>64</v>
      </c>
      <c r="C67" s="298">
        <v>52</v>
      </c>
      <c r="D67" s="298" t="s">
        <v>3</v>
      </c>
      <c r="E67" s="298">
        <f>SUM(E68:E69)</f>
        <v>38</v>
      </c>
      <c r="F67" s="298" t="s">
        <v>3</v>
      </c>
      <c r="G67" s="291"/>
    </row>
    <row r="68" spans="1:12">
      <c r="A68" s="299" t="s">
        <v>399</v>
      </c>
      <c r="B68" s="300">
        <v>2</v>
      </c>
      <c r="C68" s="300">
        <v>2</v>
      </c>
      <c r="D68" s="298" t="s">
        <v>3</v>
      </c>
      <c r="E68" s="300">
        <v>1</v>
      </c>
      <c r="F68" s="298" t="s">
        <v>3</v>
      </c>
      <c r="G68" s="291"/>
    </row>
    <row r="69" spans="1:12">
      <c r="A69" s="299" t="s">
        <v>400</v>
      </c>
      <c r="B69" s="300">
        <v>62</v>
      </c>
      <c r="C69" s="300">
        <v>50</v>
      </c>
      <c r="D69" s="298" t="s">
        <v>3</v>
      </c>
      <c r="E69" s="300">
        <v>37</v>
      </c>
      <c r="F69" s="298" t="s">
        <v>3</v>
      </c>
      <c r="G69" s="291"/>
    </row>
    <row r="70" spans="1:12">
      <c r="A70" s="301" t="s">
        <v>2</v>
      </c>
      <c r="B70" s="302">
        <v>70</v>
      </c>
      <c r="C70" s="302">
        <v>58</v>
      </c>
      <c r="D70" s="303">
        <v>1</v>
      </c>
      <c r="E70" s="302">
        <f>E64+E67</f>
        <v>43</v>
      </c>
      <c r="F70" s="303">
        <v>0.8</v>
      </c>
      <c r="G70" s="291"/>
    </row>
    <row r="71" spans="1:12" ht="9" customHeight="1"/>
    <row r="72" spans="1:12">
      <c r="A72" s="304" t="s">
        <v>402</v>
      </c>
      <c r="B72" s="305"/>
      <c r="C72" s="305"/>
      <c r="D72" s="306"/>
      <c r="E72" s="307"/>
      <c r="F72" s="307"/>
      <c r="G72" s="307"/>
      <c r="H72" s="307"/>
      <c r="I72" s="307"/>
      <c r="J72" s="307"/>
      <c r="K72" s="307"/>
      <c r="L72" s="307"/>
    </row>
    <row r="73" spans="1:12">
      <c r="D73" s="308"/>
      <c r="E73" s="308"/>
      <c r="F73" s="308"/>
      <c r="G73" s="308"/>
      <c r="H73" s="308"/>
      <c r="I73" s="308"/>
      <c r="J73" s="308"/>
      <c r="K73" s="317" t="s">
        <v>4</v>
      </c>
    </row>
  </sheetData>
  <mergeCells count="125">
    <mergeCell ref="A7:M7"/>
    <mergeCell ref="A9:M9"/>
    <mergeCell ref="A11:M11"/>
    <mergeCell ref="A13:M13"/>
    <mergeCell ref="A15:A16"/>
    <mergeCell ref="B15:D16"/>
    <mergeCell ref="E15:G15"/>
    <mergeCell ref="H15:J15"/>
    <mergeCell ref="K15:K16"/>
    <mergeCell ref="L15:M16"/>
    <mergeCell ref="A21:A22"/>
    <mergeCell ref="B21:D22"/>
    <mergeCell ref="E21:G21"/>
    <mergeCell ref="H21:J21"/>
    <mergeCell ref="K21:K22"/>
    <mergeCell ref="L21:L22"/>
    <mergeCell ref="F16:G16"/>
    <mergeCell ref="I16:J16"/>
    <mergeCell ref="B17:D17"/>
    <mergeCell ref="F17:G17"/>
    <mergeCell ref="I17:J17"/>
    <mergeCell ref="L17:M17"/>
    <mergeCell ref="M21:M22"/>
    <mergeCell ref="F22:G22"/>
    <mergeCell ref="I22:J22"/>
    <mergeCell ref="B23:D23"/>
    <mergeCell ref="F23:G23"/>
    <mergeCell ref="I23:J23"/>
    <mergeCell ref="B18:D18"/>
    <mergeCell ref="F18:G18"/>
    <mergeCell ref="I18:J18"/>
    <mergeCell ref="L18:M18"/>
    <mergeCell ref="L24:L27"/>
    <mergeCell ref="M24:M27"/>
    <mergeCell ref="I25:J25"/>
    <mergeCell ref="A28:A31"/>
    <mergeCell ref="B28:D31"/>
    <mergeCell ref="E28:E31"/>
    <mergeCell ref="F28:G31"/>
    <mergeCell ref="I28:J28"/>
    <mergeCell ref="K28:K31"/>
    <mergeCell ref="L28:L31"/>
    <mergeCell ref="A24:A27"/>
    <mergeCell ref="B24:D27"/>
    <mergeCell ref="E24:E27"/>
    <mergeCell ref="F24:G27"/>
    <mergeCell ref="I24:J24"/>
    <mergeCell ref="K24:K27"/>
    <mergeCell ref="M28:M31"/>
    <mergeCell ref="I29:J29"/>
    <mergeCell ref="A32:A33"/>
    <mergeCell ref="B32:D33"/>
    <mergeCell ref="E32:E35"/>
    <mergeCell ref="F32:G35"/>
    <mergeCell ref="I32:J32"/>
    <mergeCell ref="K32:K35"/>
    <mergeCell ref="L32:L35"/>
    <mergeCell ref="M32:M35"/>
    <mergeCell ref="K38:K39"/>
    <mergeCell ref="L38:L39"/>
    <mergeCell ref="M38:M39"/>
    <mergeCell ref="I39:J39"/>
    <mergeCell ref="C40:G40"/>
    <mergeCell ref="I40:J40"/>
    <mergeCell ref="I33:J33"/>
    <mergeCell ref="A34:A35"/>
    <mergeCell ref="B34:D35"/>
    <mergeCell ref="I34:J34"/>
    <mergeCell ref="I35:J35"/>
    <mergeCell ref="A38:A39"/>
    <mergeCell ref="B38:B39"/>
    <mergeCell ref="C38:G39"/>
    <mergeCell ref="H38:J38"/>
    <mergeCell ref="C44:G44"/>
    <mergeCell ref="I44:J44"/>
    <mergeCell ref="C45:G45"/>
    <mergeCell ref="I45:J45"/>
    <mergeCell ref="C46:G46"/>
    <mergeCell ref="I46:J46"/>
    <mergeCell ref="C41:G41"/>
    <mergeCell ref="I41:J41"/>
    <mergeCell ref="C42:G42"/>
    <mergeCell ref="I42:J42"/>
    <mergeCell ref="C43:G43"/>
    <mergeCell ref="I43:J43"/>
    <mergeCell ref="M49:M51"/>
    <mergeCell ref="C50:G50"/>
    <mergeCell ref="I50:J50"/>
    <mergeCell ref="C51:G51"/>
    <mergeCell ref="I51:J51"/>
    <mergeCell ref="K46:K47"/>
    <mergeCell ref="L46:L47"/>
    <mergeCell ref="M46:M47"/>
    <mergeCell ref="C47:G47"/>
    <mergeCell ref="I47:J47"/>
    <mergeCell ref="C48:G48"/>
    <mergeCell ref="I48:J48"/>
    <mergeCell ref="C52:G52"/>
    <mergeCell ref="I52:J52"/>
    <mergeCell ref="C53:G53"/>
    <mergeCell ref="I53:J53"/>
    <mergeCell ref="K53:K54"/>
    <mergeCell ref="L53:L54"/>
    <mergeCell ref="C49:G49"/>
    <mergeCell ref="I49:J49"/>
    <mergeCell ref="K49:K51"/>
    <mergeCell ref="L49:L51"/>
    <mergeCell ref="A61:A62"/>
    <mergeCell ref="B61:B62"/>
    <mergeCell ref="C61:D61"/>
    <mergeCell ref="E61:F61"/>
    <mergeCell ref="C57:G57"/>
    <mergeCell ref="I57:J57"/>
    <mergeCell ref="C58:G58"/>
    <mergeCell ref="I58:J58"/>
    <mergeCell ref="M53:M54"/>
    <mergeCell ref="C54:G54"/>
    <mergeCell ref="I54:J54"/>
    <mergeCell ref="C55:G55"/>
    <mergeCell ref="I55:J55"/>
    <mergeCell ref="K55:K56"/>
    <mergeCell ref="L55:L56"/>
    <mergeCell ref="M55:M56"/>
    <mergeCell ref="C56:G56"/>
    <mergeCell ref="I56:J56"/>
  </mergeCells>
  <conditionalFormatting sqref="E59:J59 H41:H58 E36 E24:E33 C34:C35 F32:F33">
    <cfRule type="cellIs" dxfId="4" priority="1" operator="equal">
      <formula>"посещение по неотложной помощи"</formula>
    </cfRule>
  </conditionalFormatting>
  <pageMargins left="1.1811023622047245" right="0.59055118110236227" top="0.78740157480314965" bottom="0.59055118110236227" header="0.31496062992125984" footer="0.31496062992125984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15</vt:i4>
      </vt:variant>
    </vt:vector>
  </HeadingPairs>
  <TitlesOfParts>
    <vt:vector size="29" baseType="lpstr">
      <vt:lpstr>Прил.1</vt:lpstr>
      <vt:lpstr>Прил.2</vt:lpstr>
      <vt:lpstr>Прил.3</vt:lpstr>
      <vt:lpstr>Прил.4</vt:lpstr>
      <vt:lpstr>Прил.5</vt:lpstr>
      <vt:lpstr>Прил.6</vt:lpstr>
      <vt:lpstr>Прил.7</vt:lpstr>
      <vt:lpstr>Прил.8</vt:lpstr>
      <vt:lpstr>Прил.9</vt:lpstr>
      <vt:lpstr>Прил.10</vt:lpstr>
      <vt:lpstr>Прил.11</vt:lpstr>
      <vt:lpstr>Прил.12</vt:lpstr>
      <vt:lpstr>Прил.13</vt:lpstr>
      <vt:lpstr>Прил.14</vt:lpstr>
      <vt:lpstr>Прил.14!Заголовки_для_печати</vt:lpstr>
      <vt:lpstr>Прил.3!Заголовки_для_печати</vt:lpstr>
      <vt:lpstr>Прил.4!Заголовки_для_печати</vt:lpstr>
      <vt:lpstr>Прил.5!Заголовки_для_печати</vt:lpstr>
      <vt:lpstr>Прил.10!Область_печати</vt:lpstr>
      <vt:lpstr>Прил.11!Область_печати</vt:lpstr>
      <vt:lpstr>Прил.12!Область_печати</vt:lpstr>
      <vt:lpstr>Прил.13!Область_печати</vt:lpstr>
      <vt:lpstr>Прил.3!Область_печати</vt:lpstr>
      <vt:lpstr>Прил.4!Область_печати</vt:lpstr>
      <vt:lpstr>Прил.5!Область_печати</vt:lpstr>
      <vt:lpstr>Прил.6!Область_печати</vt:lpstr>
      <vt:lpstr>Прил.7!Область_печати</vt:lpstr>
      <vt:lpstr>Прил.8!Область_печати</vt:lpstr>
      <vt:lpstr>Прил.9!Область_печати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Zhukova.EA</dc:creator>
  <cp:lastModifiedBy>Zhukova.EA</cp:lastModifiedBy>
  <cp:lastPrinted>2025-05-26T08:36:51Z</cp:lastPrinted>
  <dcterms:created xsi:type="dcterms:W3CDTF">2025-03-11T13:06:52Z</dcterms:created>
  <dcterms:modified xsi:type="dcterms:W3CDTF">2025-05-26T08:36:51Z</dcterms:modified>
</cp:coreProperties>
</file>